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firstSheet="1" activeTab="1"/>
  </bookViews>
  <sheets>
    <sheet name="Sheet1" sheetId="1" state="hidden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52" i="2" l="1"/>
  <c r="I39" i="2"/>
  <c r="I26" i="2"/>
  <c r="I8" i="2"/>
  <c r="E132" i="1" l="1"/>
  <c r="C132" i="1" s="1"/>
  <c r="C131" i="1"/>
  <c r="C130" i="1" s="1"/>
  <c r="E130" i="1"/>
  <c r="C129" i="1"/>
  <c r="C128" i="1"/>
  <c r="C127" i="1" s="1"/>
  <c r="E127" i="1"/>
  <c r="C126" i="1"/>
  <c r="C125" i="1"/>
  <c r="C124" i="1"/>
  <c r="C123" i="1"/>
  <c r="C122" i="1"/>
  <c r="C121" i="1"/>
  <c r="C120" i="1"/>
  <c r="C119" i="1"/>
  <c r="C118" i="1"/>
  <c r="G117" i="1"/>
  <c r="E117" i="1"/>
  <c r="E115" i="1" s="1"/>
  <c r="D117" i="1"/>
  <c r="D115" i="1" s="1"/>
  <c r="C116" i="1"/>
  <c r="G115" i="1"/>
  <c r="C114" i="1"/>
  <c r="C113" i="1"/>
  <c r="C112" i="1"/>
  <c r="C111" i="1"/>
  <c r="C110" i="1"/>
  <c r="C109" i="1"/>
  <c r="C108" i="1"/>
  <c r="C107" i="1"/>
  <c r="H106" i="1"/>
  <c r="H104" i="1" s="1"/>
  <c r="G106" i="1"/>
  <c r="E106" i="1"/>
  <c r="E104" i="1" s="1"/>
  <c r="D106" i="1"/>
  <c r="D104" i="1" s="1"/>
  <c r="C105" i="1"/>
  <c r="C103" i="1"/>
  <c r="C102" i="1"/>
  <c r="C101" i="1"/>
  <c r="C100" i="1"/>
  <c r="C99" i="1"/>
  <c r="E98" i="1"/>
  <c r="C98" i="1" s="1"/>
  <c r="C97" i="1"/>
  <c r="C95" i="1"/>
  <c r="H94" i="1"/>
  <c r="C94" i="1" s="1"/>
  <c r="C93" i="1"/>
  <c r="C92" i="1"/>
  <c r="C91" i="1"/>
  <c r="C90" i="1"/>
  <c r="C89" i="1"/>
  <c r="C88" i="1"/>
  <c r="C87" i="1"/>
  <c r="C86" i="1"/>
  <c r="C85" i="1"/>
  <c r="G84" i="1"/>
  <c r="E84" i="1"/>
  <c r="E82" i="1" s="1"/>
  <c r="D84" i="1"/>
  <c r="C83" i="1"/>
  <c r="H82" i="1"/>
  <c r="G82" i="1"/>
  <c r="D82" i="1"/>
  <c r="C81" i="1"/>
  <c r="C80" i="1"/>
  <c r="C79" i="1"/>
  <c r="G78" i="1"/>
  <c r="G76" i="1" s="1"/>
  <c r="E78" i="1"/>
  <c r="D78" i="1"/>
  <c r="C77" i="1"/>
  <c r="H76" i="1"/>
  <c r="E76" i="1"/>
  <c r="C75" i="1"/>
  <c r="C74" i="1"/>
  <c r="C73" i="1"/>
  <c r="C72" i="1"/>
  <c r="C71" i="1"/>
  <c r="C70" i="1"/>
  <c r="C69" i="1"/>
  <c r="C68" i="1"/>
  <c r="C67" i="1"/>
  <c r="E66" i="1"/>
  <c r="E64" i="1" s="1"/>
  <c r="D66" i="1"/>
  <c r="C66" i="1" s="1"/>
  <c r="C64" i="1" s="1"/>
  <c r="C65" i="1"/>
  <c r="C63" i="1"/>
  <c r="C62" i="1"/>
  <c r="C61" i="1"/>
  <c r="C60" i="1"/>
  <c r="C59" i="1"/>
  <c r="C58" i="1"/>
  <c r="C57" i="1"/>
  <c r="C56" i="1"/>
  <c r="C55" i="1"/>
  <c r="C54" i="1"/>
  <c r="F53" i="1"/>
  <c r="F51" i="1" s="1"/>
  <c r="E53" i="1"/>
  <c r="D53" i="1"/>
  <c r="C52" i="1"/>
  <c r="J51" i="1"/>
  <c r="E51" i="1"/>
  <c r="D51" i="1"/>
  <c r="C50" i="1"/>
  <c r="C49" i="1"/>
  <c r="C48" i="1" s="1"/>
  <c r="H48" i="1"/>
  <c r="D48" i="1"/>
  <c r="C47" i="1"/>
  <c r="C46" i="1"/>
  <c r="C45" i="1"/>
  <c r="C44" i="1"/>
  <c r="C43" i="1"/>
  <c r="C42" i="1"/>
  <c r="C41" i="1"/>
  <c r="C40" i="1"/>
  <c r="C39" i="1"/>
  <c r="J38" i="1"/>
  <c r="E38" i="1"/>
  <c r="D38" i="1"/>
  <c r="C37" i="1"/>
  <c r="H36" i="1"/>
  <c r="E36" i="1"/>
  <c r="C35" i="1"/>
  <c r="G34" i="1"/>
  <c r="C34" i="1" s="1"/>
  <c r="C33" i="1"/>
  <c r="C32" i="1"/>
  <c r="C31" i="1"/>
  <c r="C30" i="1"/>
  <c r="C29" i="1"/>
  <c r="C28" i="1"/>
  <c r="H27" i="1"/>
  <c r="E27" i="1"/>
  <c r="D27" i="1"/>
  <c r="D25" i="1" s="1"/>
  <c r="C26" i="1"/>
  <c r="J25" i="1"/>
  <c r="H25" i="1"/>
  <c r="G25" i="1"/>
  <c r="C24" i="1"/>
  <c r="C23" i="1"/>
  <c r="C22" i="1"/>
  <c r="C21" i="1"/>
  <c r="C20" i="1"/>
  <c r="C19" i="1"/>
  <c r="C18" i="1"/>
  <c r="F17" i="1"/>
  <c r="E17" i="1"/>
  <c r="C17" i="1"/>
  <c r="C16" i="1"/>
  <c r="F15" i="1"/>
  <c r="E15" i="1"/>
  <c r="C14" i="1"/>
  <c r="C13" i="1" s="1"/>
  <c r="G13" i="1"/>
  <c r="C12" i="1"/>
  <c r="C11" i="1"/>
  <c r="C10" i="1"/>
  <c r="C9" i="1"/>
  <c r="J7" i="1"/>
  <c r="H7" i="1"/>
  <c r="C7" i="1" s="1"/>
  <c r="C6" i="1"/>
  <c r="E5" i="1"/>
  <c r="D5" i="1"/>
  <c r="C4" i="1"/>
  <c r="C106" i="1" l="1"/>
  <c r="C15" i="1"/>
  <c r="C27" i="1"/>
  <c r="C78" i="1"/>
  <c r="C76" i="1" s="1"/>
  <c r="H5" i="1"/>
  <c r="H134" i="1" s="1"/>
  <c r="C38" i="1"/>
  <c r="C36" i="1" s="1"/>
  <c r="E96" i="1"/>
  <c r="C5" i="1"/>
  <c r="C25" i="1"/>
  <c r="C53" i="1"/>
  <c r="C51" i="1" s="1"/>
  <c r="D76" i="1"/>
  <c r="C84" i="1"/>
  <c r="C82" i="1" s="1"/>
  <c r="C104" i="1"/>
  <c r="F134" i="1"/>
  <c r="C96" i="1"/>
  <c r="E25" i="1"/>
  <c r="E134" i="1" s="1"/>
  <c r="D36" i="1"/>
  <c r="C117" i="1"/>
  <c r="C115" i="1" s="1"/>
  <c r="G104" i="1"/>
  <c r="G134" i="1" s="1"/>
  <c r="D64" i="1"/>
  <c r="D134" i="1" l="1"/>
  <c r="C134" i="1"/>
</calcChain>
</file>

<file path=xl/sharedStrings.xml><?xml version="1.0" encoding="utf-8"?>
<sst xmlns="http://schemas.openxmlformats.org/spreadsheetml/2006/main" count="302" uniqueCount="127">
  <si>
    <t>市县名称</t>
  </si>
  <si>
    <t>预算代码</t>
  </si>
  <si>
    <t>合计</t>
  </si>
  <si>
    <t>贫困县再次补助资金</t>
  </si>
  <si>
    <t>全域旅游示范区创建项目</t>
  </si>
  <si>
    <t>全域旅游示范省创建项目</t>
  </si>
  <si>
    <t>贷款贴息（旅游公共服务体系和旅游业转型升级项目）</t>
  </si>
  <si>
    <t>备注</t>
  </si>
  <si>
    <t>石家庄市合计</t>
  </si>
  <si>
    <t>市本级小计</t>
  </si>
  <si>
    <t>省直管县小计</t>
  </si>
  <si>
    <t>赞皇县</t>
  </si>
  <si>
    <t>平山县</t>
  </si>
  <si>
    <t>石家庄市平山县红崖谷生态旅游度假景区项目</t>
  </si>
  <si>
    <t>灵寿县</t>
  </si>
  <si>
    <t>行唐县</t>
  </si>
  <si>
    <t>井陉县</t>
  </si>
  <si>
    <t>其他县（市、区）小计</t>
  </si>
  <si>
    <t>鹿泉区</t>
  </si>
  <si>
    <t>唐山市合计</t>
  </si>
  <si>
    <t>滦县</t>
  </si>
  <si>
    <t>遵化市</t>
  </si>
  <si>
    <t>迁西县</t>
  </si>
  <si>
    <t>滦南县</t>
  </si>
  <si>
    <t>乐亭县</t>
  </si>
  <si>
    <t>玉田县</t>
  </si>
  <si>
    <t>迁安市</t>
  </si>
  <si>
    <t>邯郸市合计</t>
  </si>
  <si>
    <t>成安县</t>
  </si>
  <si>
    <t>馆陶县</t>
  </si>
  <si>
    <t>涉县</t>
  </si>
  <si>
    <t>一二九师司令部旧址周边环境综合改造项目（红色文化长廊）</t>
  </si>
  <si>
    <t>磁县</t>
  </si>
  <si>
    <t>武安市</t>
  </si>
  <si>
    <t>魏县</t>
  </si>
  <si>
    <t>峰峰矿区</t>
  </si>
  <si>
    <t>张家口市合计</t>
  </si>
  <si>
    <t>蔚县</t>
  </si>
  <si>
    <t>阳原县</t>
  </si>
  <si>
    <t>张北县</t>
  </si>
  <si>
    <t>沽源县</t>
  </si>
  <si>
    <t>尚义县</t>
  </si>
  <si>
    <t>怀来县</t>
  </si>
  <si>
    <t>怀安县</t>
  </si>
  <si>
    <t>赤城县</t>
  </si>
  <si>
    <t>涿鹿县</t>
  </si>
  <si>
    <t>崇礼县</t>
  </si>
  <si>
    <t>张家口市崇礼区翠云山国际旅游度假区项目</t>
  </si>
  <si>
    <t>宣化县</t>
  </si>
  <si>
    <t>保定市合计</t>
  </si>
  <si>
    <t>唐县</t>
  </si>
  <si>
    <t>顺平县</t>
  </si>
  <si>
    <t>曲阳县</t>
  </si>
  <si>
    <t>涞源县</t>
  </si>
  <si>
    <t>阜平县</t>
  </si>
  <si>
    <t>易县</t>
  </si>
  <si>
    <t>涞水县</t>
  </si>
  <si>
    <t>望都县</t>
  </si>
  <si>
    <t>博野县</t>
  </si>
  <si>
    <t>安国市</t>
  </si>
  <si>
    <t>沧州市合计</t>
  </si>
  <si>
    <t>献县</t>
  </si>
  <si>
    <t>河间市</t>
  </si>
  <si>
    <t>东光县</t>
  </si>
  <si>
    <t>泊头市</t>
  </si>
  <si>
    <t>孟村回族自治县</t>
  </si>
  <si>
    <t>海兴县</t>
  </si>
  <si>
    <t>任丘市</t>
  </si>
  <si>
    <t>肃宁县</t>
  </si>
  <si>
    <t>吴桥县</t>
  </si>
  <si>
    <t>秦皇岛市合计</t>
  </si>
  <si>
    <t>山海关区乐岛海洋王国智慧旅游提升项目</t>
  </si>
  <si>
    <t>青龙满族自治县</t>
  </si>
  <si>
    <t>卢龙县</t>
  </si>
  <si>
    <t>昌黎县</t>
  </si>
  <si>
    <t>邢台市合计</t>
  </si>
  <si>
    <t>柏乡县</t>
  </si>
  <si>
    <t>巨鹿县</t>
  </si>
  <si>
    <t>威县</t>
  </si>
  <si>
    <t>沙河市</t>
  </si>
  <si>
    <t>内丘县</t>
  </si>
  <si>
    <t>南和县</t>
  </si>
  <si>
    <t>南宫市</t>
  </si>
  <si>
    <t>临城县</t>
  </si>
  <si>
    <t>任县</t>
  </si>
  <si>
    <t>邢台县</t>
  </si>
  <si>
    <t>邢台县兴台古镇（兴台园）项目</t>
  </si>
  <si>
    <t>廊坊市合计</t>
  </si>
  <si>
    <t>香河县</t>
  </si>
  <si>
    <t>大城县</t>
  </si>
  <si>
    <t>文安县</t>
  </si>
  <si>
    <t>大厂县</t>
  </si>
  <si>
    <t>三河市</t>
  </si>
  <si>
    <t>承德市合计</t>
  </si>
  <si>
    <t>中国.承德鼎盛文化旅游创意产业基地</t>
  </si>
  <si>
    <t>丰宁县</t>
  </si>
  <si>
    <t>围场满族蒙古族</t>
  </si>
  <si>
    <t>包括御道口牧场</t>
  </si>
  <si>
    <t>承德县</t>
  </si>
  <si>
    <t>兴隆县</t>
  </si>
  <si>
    <t>平泉县</t>
  </si>
  <si>
    <t>宽城满族自治县</t>
  </si>
  <si>
    <t>花溪城生态康养旅游文化体验园</t>
  </si>
  <si>
    <t>滦平县</t>
  </si>
  <si>
    <t>隆化县</t>
  </si>
  <si>
    <t>衡水市合计</t>
  </si>
  <si>
    <t>饶阳县</t>
  </si>
  <si>
    <t>武强县</t>
  </si>
  <si>
    <t>武邑县</t>
  </si>
  <si>
    <t>枣强县</t>
  </si>
  <si>
    <t>安平县</t>
  </si>
  <si>
    <t>故城县</t>
  </si>
  <si>
    <t>景县</t>
  </si>
  <si>
    <t>阜城县</t>
  </si>
  <si>
    <t>深州市</t>
  </si>
  <si>
    <t>雄安新区</t>
  </si>
  <si>
    <t>雄县</t>
  </si>
  <si>
    <t>安新县</t>
  </si>
  <si>
    <t>辛集市合计</t>
  </si>
  <si>
    <t>定州市合计</t>
  </si>
  <si>
    <t>合计：</t>
  </si>
  <si>
    <t>2018年旅游发展基金补助地方项目资金明细表</t>
    <phoneticPr fontId="2" type="noConversion"/>
  </si>
  <si>
    <t>厕所实际补助资金</t>
    <phoneticPr fontId="2" type="noConversion"/>
  </si>
  <si>
    <t>河北省本级</t>
    <phoneticPr fontId="1" type="noConversion"/>
  </si>
  <si>
    <t xml:space="preserve"> </t>
    <phoneticPr fontId="2" type="noConversion"/>
  </si>
  <si>
    <t>项目名称</t>
    <phoneticPr fontId="1" type="noConversion"/>
  </si>
  <si>
    <t>金额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</si>
</sst>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0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>
      <alignment vertical="center"/>
    </xf>
  </cellStyleXfs>
  <cellXfs count="74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vertical="center"/>
    </xf>
    <xf numFmtId="176" fontId="4" fillId="0" borderId="3" xfId="0" applyNumberFormat="1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176" fontId="0" fillId="0" borderId="2" xfId="0" applyNumberFormat="1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176" fontId="6" fillId="0" borderId="4" xfId="0" applyNumberFormat="1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176" fontId="6" fillId="0" borderId="2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 wrapText="1"/>
    </xf>
    <xf numFmtId="0" fontId="5" fillId="0" borderId="2" xfId="0" applyFont="1" applyBorder="1" applyAlignment="1" applyProtection="1">
      <alignment horizontal="left" vertical="center" inden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177" fontId="7" fillId="0" borderId="2" xfId="0" applyNumberFormat="1" applyFont="1" applyBorder="1" applyAlignment="1" applyProtection="1">
      <alignment horizontal="center" vertical="center" wrapText="1"/>
      <protection locked="0"/>
    </xf>
    <xf numFmtId="176" fontId="0" fillId="0" borderId="3" xfId="0" applyNumberFormat="1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/>
    </xf>
    <xf numFmtId="176" fontId="8" fillId="0" borderId="2" xfId="0" applyNumberFormat="1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 wrapText="1"/>
    </xf>
    <xf numFmtId="176" fontId="8" fillId="0" borderId="4" xfId="0" applyNumberFormat="1" applyFont="1" applyBorder="1" applyAlignment="1" applyProtection="1">
      <alignment horizontal="center" vertical="center"/>
    </xf>
    <xf numFmtId="176" fontId="8" fillId="0" borderId="3" xfId="0" applyNumberFormat="1" applyFont="1" applyBorder="1" applyAlignment="1" applyProtection="1">
      <alignment horizontal="center" vertical="center"/>
    </xf>
    <xf numFmtId="176" fontId="6" fillId="0" borderId="6" xfId="0" applyNumberFormat="1" applyFont="1" applyBorder="1" applyAlignment="1" applyProtection="1">
      <alignment vertical="center"/>
    </xf>
    <xf numFmtId="0" fontId="7" fillId="0" borderId="2" xfId="0" applyFont="1" applyBorder="1" applyAlignment="1" applyProtection="1">
      <alignment horizontal="left" vertical="center" indent="1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vertical="center" wrapText="1"/>
    </xf>
    <xf numFmtId="0" fontId="0" fillId="0" borderId="2" xfId="0" applyFont="1" applyBorder="1" applyAlignment="1" applyProtection="1">
      <alignment vertical="center"/>
    </xf>
    <xf numFmtId="176" fontId="0" fillId="0" borderId="7" xfId="0" applyNumberFormat="1" applyFont="1" applyBorder="1" applyAlignment="1" applyProtection="1">
      <alignment horizontal="center" vertical="center" wrapText="1"/>
    </xf>
    <xf numFmtId="176" fontId="6" fillId="0" borderId="3" xfId="0" applyNumberFormat="1" applyFont="1" applyBorder="1" applyAlignment="1" applyProtection="1">
      <alignment horizontal="center" vertical="center"/>
    </xf>
    <xf numFmtId="0" fontId="7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left" vertical="center" inden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left" vertical="center" indent="1"/>
    </xf>
    <xf numFmtId="176" fontId="6" fillId="0" borderId="9" xfId="0" applyNumberFormat="1" applyFont="1" applyBorder="1" applyAlignment="1" applyProtection="1">
      <alignment vertical="center"/>
    </xf>
    <xf numFmtId="0" fontId="7" fillId="2" borderId="4" xfId="0" applyFont="1" applyFill="1" applyBorder="1" applyAlignment="1" applyProtection="1">
      <alignment horizontal="left" vertical="center" indent="1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center"/>
    </xf>
    <xf numFmtId="176" fontId="6" fillId="0" borderId="11" xfId="0" applyNumberFormat="1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left" vertical="center" indent="1"/>
    </xf>
    <xf numFmtId="176" fontId="8" fillId="0" borderId="8" xfId="0" applyNumberFormat="1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vertical="center" wrapText="1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176" fontId="8" fillId="0" borderId="11" xfId="0" applyNumberFormat="1" applyFont="1" applyBorder="1" applyAlignment="1" applyProtection="1">
      <alignment horizontal="center" vertical="center"/>
    </xf>
    <xf numFmtId="176" fontId="4" fillId="0" borderId="7" xfId="0" applyNumberFormat="1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</cellXfs>
  <cellStyles count="2">
    <cellStyle name="常规" xfId="0" builtinId="0"/>
    <cellStyle name="常规_01石家庄" xfId="1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4"/>
  <sheetViews>
    <sheetView workbookViewId="0">
      <selection sqref="A1:XFD1048576"/>
    </sheetView>
  </sheetViews>
  <sheetFormatPr defaultRowHeight="14.4"/>
  <cols>
    <col min="1" max="1" width="14.21875" customWidth="1"/>
    <col min="2" max="2" width="8.21875" customWidth="1"/>
    <col min="3" max="3" width="7.44140625" customWidth="1"/>
    <col min="8" max="8" width="11" customWidth="1"/>
    <col min="9" max="9" width="7.33203125" customWidth="1"/>
    <col min="10" max="10" width="8.21875" customWidth="1"/>
  </cols>
  <sheetData>
    <row r="1" spans="1:10">
      <c r="A1" s="1" t="s">
        <v>124</v>
      </c>
      <c r="B1" s="1"/>
      <c r="C1" s="1"/>
      <c r="D1" s="1"/>
      <c r="E1" s="1"/>
      <c r="F1" s="1"/>
      <c r="G1" s="1"/>
      <c r="H1" s="1"/>
      <c r="I1" s="1"/>
      <c r="J1" s="2"/>
    </row>
    <row r="2" spans="1:10" ht="20.399999999999999">
      <c r="A2" s="67" t="s">
        <v>121</v>
      </c>
      <c r="B2" s="67"/>
      <c r="C2" s="67"/>
      <c r="D2" s="67"/>
      <c r="E2" s="67"/>
      <c r="F2" s="67"/>
      <c r="G2" s="67"/>
      <c r="H2" s="68"/>
      <c r="I2" s="68"/>
      <c r="J2" s="69"/>
    </row>
    <row r="3" spans="1:10" ht="102.75" customHeight="1">
      <c r="A3" s="3" t="s">
        <v>0</v>
      </c>
      <c r="B3" s="3" t="s">
        <v>1</v>
      </c>
      <c r="C3" s="4" t="s">
        <v>2</v>
      </c>
      <c r="D3" s="4" t="s">
        <v>3</v>
      </c>
      <c r="E3" s="3" t="s">
        <v>122</v>
      </c>
      <c r="F3" s="3" t="s">
        <v>4</v>
      </c>
      <c r="G3" s="5" t="s">
        <v>5</v>
      </c>
      <c r="H3" s="4" t="s">
        <v>6</v>
      </c>
      <c r="I3" s="4" t="s">
        <v>7</v>
      </c>
      <c r="J3" s="6" t="s">
        <v>7</v>
      </c>
    </row>
    <row r="4" spans="1:10" ht="15.6">
      <c r="A4" s="7" t="s">
        <v>123</v>
      </c>
      <c r="B4" s="3"/>
      <c r="C4" s="8">
        <f>SUM(D4:H4)</f>
        <v>246</v>
      </c>
      <c r="D4" s="9"/>
      <c r="E4" s="10"/>
      <c r="F4" s="11"/>
      <c r="G4" s="12">
        <v>246</v>
      </c>
      <c r="H4" s="9"/>
      <c r="I4" s="13"/>
      <c r="J4" s="6"/>
    </row>
    <row r="5" spans="1:10" ht="15.6">
      <c r="A5" s="7" t="s">
        <v>8</v>
      </c>
      <c r="B5" s="14">
        <v>130100</v>
      </c>
      <c r="C5" s="15">
        <f>C6+C7</f>
        <v>1100</v>
      </c>
      <c r="D5" s="15">
        <f>D6+D7</f>
        <v>574</v>
      </c>
      <c r="E5" s="15">
        <f>E6+E7</f>
        <v>82</v>
      </c>
      <c r="F5" s="15"/>
      <c r="G5" s="15">
        <v>144</v>
      </c>
      <c r="H5" s="15">
        <f>H6+H7</f>
        <v>300</v>
      </c>
      <c r="I5" s="16"/>
      <c r="J5" s="17"/>
    </row>
    <row r="6" spans="1:10">
      <c r="A6" s="18" t="s">
        <v>9</v>
      </c>
      <c r="B6" s="19"/>
      <c r="C6" s="21">
        <f>D6+E6+F6+G6+H6</f>
        <v>221</v>
      </c>
      <c r="D6" s="22"/>
      <c r="E6" s="23">
        <v>77</v>
      </c>
      <c r="F6" s="24"/>
      <c r="G6" s="25">
        <v>144</v>
      </c>
      <c r="H6" s="22"/>
      <c r="I6" s="26"/>
      <c r="J6" s="27"/>
    </row>
    <row r="7" spans="1:10" ht="15.6">
      <c r="A7" s="18" t="s">
        <v>10</v>
      </c>
      <c r="B7" s="14"/>
      <c r="C7" s="21">
        <f>D7+E7+F7+G7+H7</f>
        <v>879</v>
      </c>
      <c r="D7" s="23">
        <v>574</v>
      </c>
      <c r="E7" s="23">
        <v>5</v>
      </c>
      <c r="F7" s="23"/>
      <c r="G7" s="28"/>
      <c r="H7" s="29">
        <f>SUM(H8:H12)</f>
        <v>300</v>
      </c>
      <c r="I7" s="16"/>
      <c r="J7" s="30">
        <f>SUM(J8:J12)</f>
        <v>0</v>
      </c>
    </row>
    <row r="8" spans="1:10">
      <c r="A8" s="31" t="s">
        <v>11</v>
      </c>
      <c r="B8" s="19">
        <v>130129</v>
      </c>
      <c r="C8" s="21">
        <v>180</v>
      </c>
      <c r="D8" s="22">
        <v>180</v>
      </c>
      <c r="E8" s="32"/>
      <c r="F8" s="33"/>
      <c r="G8" s="34"/>
      <c r="H8" s="22"/>
      <c r="I8" s="26"/>
      <c r="J8" s="27"/>
    </row>
    <row r="9" spans="1:10" ht="100.8">
      <c r="A9" s="31" t="s">
        <v>12</v>
      </c>
      <c r="B9" s="19">
        <v>130131</v>
      </c>
      <c r="C9" s="21">
        <f>SUM(D9:H9)</f>
        <v>528</v>
      </c>
      <c r="D9" s="22">
        <v>228</v>
      </c>
      <c r="E9" s="32"/>
      <c r="F9" s="33"/>
      <c r="G9" s="34"/>
      <c r="H9" s="22">
        <v>300</v>
      </c>
      <c r="I9" s="26"/>
      <c r="J9" s="35" t="s">
        <v>13</v>
      </c>
    </row>
    <row r="10" spans="1:10">
      <c r="A10" s="31" t="s">
        <v>14</v>
      </c>
      <c r="B10" s="19">
        <v>130126</v>
      </c>
      <c r="C10" s="21">
        <f>SUM(D10:H10)</f>
        <v>65</v>
      </c>
      <c r="D10" s="22">
        <v>65</v>
      </c>
      <c r="E10" s="32"/>
      <c r="F10" s="33"/>
      <c r="G10" s="34"/>
      <c r="H10" s="22"/>
      <c r="I10" s="26"/>
      <c r="J10" s="27"/>
    </row>
    <row r="11" spans="1:10">
      <c r="A11" s="31" t="s">
        <v>15</v>
      </c>
      <c r="B11" s="19">
        <v>130125</v>
      </c>
      <c r="C11" s="21">
        <f>SUM(D11:H11)</f>
        <v>101</v>
      </c>
      <c r="D11" s="22">
        <v>101</v>
      </c>
      <c r="E11" s="32"/>
      <c r="F11" s="33"/>
      <c r="G11" s="34"/>
      <c r="H11" s="22"/>
      <c r="I11" s="26"/>
      <c r="J11" s="27"/>
    </row>
    <row r="12" spans="1:10">
      <c r="A12" s="31" t="s">
        <v>16</v>
      </c>
      <c r="B12" s="19">
        <v>130121</v>
      </c>
      <c r="C12" s="21">
        <f>SUM(E12:H12)</f>
        <v>5</v>
      </c>
      <c r="D12" s="22"/>
      <c r="E12" s="23">
        <v>5</v>
      </c>
      <c r="F12" s="33"/>
      <c r="G12" s="34"/>
      <c r="H12" s="22"/>
      <c r="I12" s="26"/>
      <c r="J12" s="27"/>
    </row>
    <row r="13" spans="1:10">
      <c r="A13" s="18" t="s">
        <v>17</v>
      </c>
      <c r="B13" s="36"/>
      <c r="C13" s="21">
        <f>C14</f>
        <v>144</v>
      </c>
      <c r="D13" s="21"/>
      <c r="E13" s="21"/>
      <c r="F13" s="21"/>
      <c r="G13" s="37">
        <f>G14</f>
        <v>144</v>
      </c>
      <c r="H13" s="21"/>
      <c r="I13" s="26"/>
      <c r="J13" s="27"/>
    </row>
    <row r="14" spans="1:10">
      <c r="A14" s="31" t="s">
        <v>18</v>
      </c>
      <c r="B14" s="36"/>
      <c r="C14" s="23">
        <f>SUM(E14:H14)</f>
        <v>144</v>
      </c>
      <c r="D14" s="22"/>
      <c r="E14" s="23"/>
      <c r="F14" s="24"/>
      <c r="G14" s="25">
        <v>144</v>
      </c>
      <c r="H14" s="22"/>
      <c r="I14" s="26"/>
      <c r="J14" s="27"/>
    </row>
    <row r="15" spans="1:10" ht="15.6">
      <c r="A15" s="7" t="s">
        <v>19</v>
      </c>
      <c r="B15" s="14">
        <v>130200</v>
      </c>
      <c r="C15" s="15">
        <f>C16+C17</f>
        <v>458</v>
      </c>
      <c r="D15" s="15"/>
      <c r="E15" s="15">
        <f>E16+E17</f>
        <v>158</v>
      </c>
      <c r="F15" s="15">
        <f>F16+F17</f>
        <v>300</v>
      </c>
      <c r="G15" s="12"/>
      <c r="H15" s="38"/>
      <c r="I15" s="16"/>
      <c r="J15" s="27"/>
    </row>
    <row r="16" spans="1:10">
      <c r="A16" s="18" t="s">
        <v>9</v>
      </c>
      <c r="B16" s="19"/>
      <c r="C16" s="21">
        <f>D16+E16+F16+G16+H16</f>
        <v>46</v>
      </c>
      <c r="D16" s="22"/>
      <c r="E16" s="23">
        <v>46</v>
      </c>
      <c r="F16" s="24"/>
      <c r="G16" s="25"/>
      <c r="H16" s="22"/>
      <c r="I16" s="26"/>
      <c r="J16" s="27"/>
    </row>
    <row r="17" spans="1:10" ht="15.6">
      <c r="A17" s="18" t="s">
        <v>10</v>
      </c>
      <c r="B17" s="14"/>
      <c r="C17" s="23">
        <f>D17+E17+F17+G17+H17</f>
        <v>412</v>
      </c>
      <c r="D17" s="23"/>
      <c r="E17" s="23">
        <f>SUM(E18:E24)</f>
        <v>112</v>
      </c>
      <c r="F17" s="23">
        <f>SUM(F18:F24)</f>
        <v>300</v>
      </c>
      <c r="G17" s="28"/>
      <c r="H17" s="29"/>
      <c r="I17" s="16"/>
      <c r="J17" s="27"/>
    </row>
    <row r="18" spans="1:10" ht="15.6">
      <c r="A18" s="31" t="s">
        <v>20</v>
      </c>
      <c r="B18" s="19">
        <v>130223</v>
      </c>
      <c r="C18" s="23">
        <f t="shared" ref="C18:C24" si="0">D18+E18+F18+G18+H18</f>
        <v>14</v>
      </c>
      <c r="D18" s="22"/>
      <c r="E18" s="23">
        <v>14</v>
      </c>
      <c r="F18" s="24"/>
      <c r="G18" s="25"/>
      <c r="H18" s="22"/>
      <c r="I18" s="16"/>
      <c r="J18" s="27"/>
    </row>
    <row r="19" spans="1:10">
      <c r="A19" s="31" t="s">
        <v>21</v>
      </c>
      <c r="B19" s="19">
        <v>130281</v>
      </c>
      <c r="C19" s="23">
        <f t="shared" si="0"/>
        <v>324</v>
      </c>
      <c r="D19" s="22"/>
      <c r="E19" s="23">
        <v>24</v>
      </c>
      <c r="F19" s="24">
        <v>300</v>
      </c>
      <c r="G19" s="25"/>
      <c r="H19" s="22"/>
      <c r="I19" s="26"/>
      <c r="J19" s="27"/>
    </row>
    <row r="20" spans="1:10">
      <c r="A20" s="31" t="s">
        <v>22</v>
      </c>
      <c r="B20" s="19">
        <v>130227</v>
      </c>
      <c r="C20" s="23">
        <f t="shared" si="0"/>
        <v>14</v>
      </c>
      <c r="D20" s="22"/>
      <c r="E20" s="23">
        <v>14</v>
      </c>
      <c r="F20" s="24"/>
      <c r="G20" s="25"/>
      <c r="H20" s="22"/>
      <c r="I20" s="26"/>
      <c r="J20" s="27"/>
    </row>
    <row r="21" spans="1:10">
      <c r="A21" s="31" t="s">
        <v>23</v>
      </c>
      <c r="B21" s="39">
        <v>130224</v>
      </c>
      <c r="C21" s="23">
        <f t="shared" si="0"/>
        <v>14</v>
      </c>
      <c r="D21" s="22"/>
      <c r="E21" s="23">
        <v>14</v>
      </c>
      <c r="F21" s="24"/>
      <c r="G21" s="25"/>
      <c r="H21" s="22"/>
      <c r="I21" s="26"/>
      <c r="J21" s="27"/>
    </row>
    <row r="22" spans="1:10">
      <c r="A22" s="31" t="s">
        <v>24</v>
      </c>
      <c r="B22" s="39">
        <v>130225</v>
      </c>
      <c r="C22" s="23">
        <f t="shared" si="0"/>
        <v>10</v>
      </c>
      <c r="D22" s="22"/>
      <c r="E22" s="23">
        <v>10</v>
      </c>
      <c r="F22" s="24"/>
      <c r="G22" s="25"/>
      <c r="H22" s="22"/>
      <c r="I22" s="26"/>
      <c r="J22" s="27"/>
    </row>
    <row r="23" spans="1:10">
      <c r="A23" s="31" t="s">
        <v>25</v>
      </c>
      <c r="B23" s="39">
        <v>130229</v>
      </c>
      <c r="C23" s="23">
        <f t="shared" si="0"/>
        <v>7</v>
      </c>
      <c r="D23" s="22"/>
      <c r="E23" s="23">
        <v>7</v>
      </c>
      <c r="F23" s="24"/>
      <c r="G23" s="25"/>
      <c r="H23" s="22"/>
      <c r="I23" s="26"/>
      <c r="J23" s="27"/>
    </row>
    <row r="24" spans="1:10">
      <c r="A24" s="31" t="s">
        <v>26</v>
      </c>
      <c r="B24" s="40">
        <v>130283</v>
      </c>
      <c r="C24" s="23">
        <f t="shared" si="0"/>
        <v>29</v>
      </c>
      <c r="D24" s="22"/>
      <c r="E24" s="23">
        <v>29</v>
      </c>
      <c r="F24" s="24"/>
      <c r="G24" s="25"/>
      <c r="H24" s="22"/>
      <c r="I24" s="26"/>
      <c r="J24" s="27"/>
    </row>
    <row r="25" spans="1:10" ht="15.6">
      <c r="A25" s="7" t="s">
        <v>27</v>
      </c>
      <c r="B25" s="14">
        <v>130400</v>
      </c>
      <c r="C25" s="15">
        <f>C26+C27</f>
        <v>424</v>
      </c>
      <c r="D25" s="15">
        <f>D26+D27</f>
        <v>193</v>
      </c>
      <c r="E25" s="15">
        <f>E26+E27</f>
        <v>96</v>
      </c>
      <c r="F25" s="15"/>
      <c r="G25" s="15">
        <f>G26+G27</f>
        <v>45</v>
      </c>
      <c r="H25" s="15">
        <f>H26+H27</f>
        <v>90</v>
      </c>
      <c r="I25" s="16"/>
      <c r="J25" s="30">
        <f>J26+J27+J34</f>
        <v>0</v>
      </c>
    </row>
    <row r="26" spans="1:10" ht="15.6">
      <c r="A26" s="18" t="s">
        <v>9</v>
      </c>
      <c r="B26" s="14"/>
      <c r="C26" s="21">
        <f t="shared" ref="C26:C33" si="1">SUM(D26:H26)</f>
        <v>51</v>
      </c>
      <c r="D26" s="22"/>
      <c r="E26" s="23">
        <v>6</v>
      </c>
      <c r="F26" s="24"/>
      <c r="G26" s="25">
        <v>45</v>
      </c>
      <c r="H26" s="22"/>
      <c r="I26" s="16"/>
      <c r="J26" s="27"/>
    </row>
    <row r="27" spans="1:10" ht="15.6">
      <c r="A27" s="18" t="s">
        <v>10</v>
      </c>
      <c r="B27" s="14"/>
      <c r="C27" s="21">
        <f t="shared" si="1"/>
        <v>373</v>
      </c>
      <c r="D27" s="23">
        <f>SUM(D28:D33)</f>
        <v>193</v>
      </c>
      <c r="E27" s="23">
        <f>SUM(E28:E33)</f>
        <v>90</v>
      </c>
      <c r="F27" s="23"/>
      <c r="G27" s="28"/>
      <c r="H27" s="29">
        <f>SUM(H28:H33)</f>
        <v>90</v>
      </c>
      <c r="I27" s="16"/>
      <c r="J27" s="27"/>
    </row>
    <row r="28" spans="1:10" ht="15.6">
      <c r="A28" s="31" t="s">
        <v>28</v>
      </c>
      <c r="B28" s="19">
        <v>130424</v>
      </c>
      <c r="C28" s="21">
        <f t="shared" si="1"/>
        <v>1</v>
      </c>
      <c r="D28" s="22"/>
      <c r="E28" s="23">
        <v>1</v>
      </c>
      <c r="F28" s="24"/>
      <c r="G28" s="25"/>
      <c r="H28" s="22"/>
      <c r="I28" s="16"/>
      <c r="J28" s="27"/>
    </row>
    <row r="29" spans="1:10">
      <c r="A29" s="31" t="s">
        <v>29</v>
      </c>
      <c r="B29" s="19">
        <v>130433</v>
      </c>
      <c r="C29" s="21">
        <f t="shared" si="1"/>
        <v>193</v>
      </c>
      <c r="D29" s="22">
        <v>193</v>
      </c>
      <c r="E29" s="23"/>
      <c r="F29" s="24"/>
      <c r="G29" s="25"/>
      <c r="H29" s="22"/>
      <c r="I29" s="26"/>
      <c r="J29" s="27"/>
    </row>
    <row r="30" spans="1:10" ht="129.6">
      <c r="A30" s="31" t="s">
        <v>30</v>
      </c>
      <c r="B30" s="41">
        <v>130426</v>
      </c>
      <c r="C30" s="21">
        <f t="shared" si="1"/>
        <v>122</v>
      </c>
      <c r="D30" s="22"/>
      <c r="E30" s="23">
        <v>32</v>
      </c>
      <c r="F30" s="24"/>
      <c r="G30" s="25"/>
      <c r="H30" s="22">
        <v>90</v>
      </c>
      <c r="I30" s="26"/>
      <c r="J30" s="35" t="s">
        <v>31</v>
      </c>
    </row>
    <row r="31" spans="1:10">
      <c r="A31" s="42" t="s">
        <v>32</v>
      </c>
      <c r="B31" s="43">
        <v>130427</v>
      </c>
      <c r="C31" s="21">
        <f t="shared" si="1"/>
        <v>1</v>
      </c>
      <c r="D31" s="22"/>
      <c r="E31" s="23">
        <v>1</v>
      </c>
      <c r="F31" s="24"/>
      <c r="G31" s="25"/>
      <c r="H31" s="22"/>
      <c r="I31" s="26"/>
      <c r="J31" s="35"/>
    </row>
    <row r="32" spans="1:10">
      <c r="A32" s="31" t="s">
        <v>33</v>
      </c>
      <c r="B32" s="44">
        <v>130481</v>
      </c>
      <c r="C32" s="21">
        <f t="shared" si="1"/>
        <v>55</v>
      </c>
      <c r="D32" s="22"/>
      <c r="E32" s="23">
        <v>55</v>
      </c>
      <c r="F32" s="24"/>
      <c r="G32" s="25"/>
      <c r="H32" s="22"/>
      <c r="I32" s="26"/>
      <c r="J32" s="35"/>
    </row>
    <row r="33" spans="1:10">
      <c r="A33" s="45" t="s">
        <v>34</v>
      </c>
      <c r="B33" s="40"/>
      <c r="C33" s="21">
        <f t="shared" si="1"/>
        <v>1</v>
      </c>
      <c r="D33" s="22"/>
      <c r="E33" s="23">
        <v>1</v>
      </c>
      <c r="F33" s="24"/>
      <c r="G33" s="25"/>
      <c r="H33" s="22"/>
      <c r="I33" s="26"/>
      <c r="J33" s="27"/>
    </row>
    <row r="34" spans="1:10">
      <c r="A34" s="18" t="s">
        <v>17</v>
      </c>
      <c r="B34" s="36"/>
      <c r="C34" s="23">
        <f>SUM(D34+E34+F34+G34+H34)</f>
        <v>45</v>
      </c>
      <c r="D34" s="23"/>
      <c r="E34" s="23"/>
      <c r="F34" s="23"/>
      <c r="G34" s="28">
        <f>G35</f>
        <v>45</v>
      </c>
      <c r="H34" s="29"/>
      <c r="I34" s="26"/>
      <c r="J34" s="27"/>
    </row>
    <row r="35" spans="1:10">
      <c r="A35" s="31" t="s">
        <v>35</v>
      </c>
      <c r="B35" s="36"/>
      <c r="C35" s="21">
        <f>SUM(E35:H35)</f>
        <v>45</v>
      </c>
      <c r="D35" s="22"/>
      <c r="E35" s="23"/>
      <c r="F35" s="24"/>
      <c r="G35" s="25">
        <v>45</v>
      </c>
      <c r="H35" s="22"/>
      <c r="I35" s="26"/>
      <c r="J35" s="27"/>
    </row>
    <row r="36" spans="1:10" ht="15.6">
      <c r="A36" s="7" t="s">
        <v>36</v>
      </c>
      <c r="B36" s="14">
        <v>130700</v>
      </c>
      <c r="C36" s="15">
        <f>C37+C38</f>
        <v>1365</v>
      </c>
      <c r="D36" s="15">
        <f>D37+D38</f>
        <v>984</v>
      </c>
      <c r="E36" s="15">
        <f>E37+E38</f>
        <v>1</v>
      </c>
      <c r="F36" s="15"/>
      <c r="G36" s="15"/>
      <c r="H36" s="15">
        <f>H37+H38</f>
        <v>380</v>
      </c>
      <c r="I36" s="16"/>
      <c r="J36" s="27"/>
    </row>
    <row r="37" spans="1:10" ht="15.6">
      <c r="A37" s="18" t="s">
        <v>9</v>
      </c>
      <c r="B37" s="14"/>
      <c r="C37" s="21">
        <f>SUM(D37:H37)</f>
        <v>459</v>
      </c>
      <c r="D37" s="22">
        <v>79</v>
      </c>
      <c r="E37" s="23"/>
      <c r="F37" s="24"/>
      <c r="G37" s="25"/>
      <c r="H37" s="22">
        <v>380</v>
      </c>
      <c r="I37" s="16"/>
      <c r="J37" s="16"/>
    </row>
    <row r="38" spans="1:10" ht="15.6">
      <c r="A38" s="18" t="s">
        <v>10</v>
      </c>
      <c r="B38" s="14"/>
      <c r="C38" s="21">
        <f>SUM(D38:H38)</f>
        <v>906</v>
      </c>
      <c r="D38" s="23">
        <f>SUM(D39:D47)</f>
        <v>905</v>
      </c>
      <c r="E38" s="23">
        <f>SUM(E39:E47)</f>
        <v>1</v>
      </c>
      <c r="F38" s="23"/>
      <c r="G38" s="28"/>
      <c r="H38" s="29"/>
      <c r="I38" s="16"/>
      <c r="J38" s="46">
        <f>SUM(J39:J47)</f>
        <v>0</v>
      </c>
    </row>
    <row r="39" spans="1:10">
      <c r="A39" s="31" t="s">
        <v>37</v>
      </c>
      <c r="B39" s="19">
        <v>130726</v>
      </c>
      <c r="C39" s="21">
        <f>SUM(D39:H39)</f>
        <v>180</v>
      </c>
      <c r="D39" s="20">
        <v>180</v>
      </c>
      <c r="E39" s="32"/>
      <c r="F39" s="33"/>
      <c r="G39" s="34"/>
      <c r="H39" s="22"/>
      <c r="I39" s="26"/>
      <c r="J39" s="27"/>
    </row>
    <row r="40" spans="1:10">
      <c r="A40" s="31" t="s">
        <v>38</v>
      </c>
      <c r="B40" s="19">
        <v>130727</v>
      </c>
      <c r="C40" s="21">
        <f t="shared" ref="C40:C47" si="2">SUM(D40:H40)</f>
        <v>22</v>
      </c>
      <c r="D40" s="20">
        <v>22</v>
      </c>
      <c r="E40" s="32"/>
      <c r="F40" s="33"/>
      <c r="G40" s="34"/>
      <c r="H40" s="22"/>
      <c r="I40" s="26"/>
      <c r="J40" s="27"/>
    </row>
    <row r="41" spans="1:10">
      <c r="A41" s="31" t="s">
        <v>39</v>
      </c>
      <c r="B41" s="19">
        <v>130722</v>
      </c>
      <c r="C41" s="21">
        <f t="shared" si="2"/>
        <v>422</v>
      </c>
      <c r="D41" s="20">
        <v>422</v>
      </c>
      <c r="E41" s="32"/>
      <c r="F41" s="33"/>
      <c r="G41" s="34"/>
      <c r="H41" s="22"/>
      <c r="I41" s="26"/>
      <c r="J41" s="27"/>
    </row>
    <row r="42" spans="1:10">
      <c r="A42" s="31" t="s">
        <v>40</v>
      </c>
      <c r="B42" s="19">
        <v>130724</v>
      </c>
      <c r="C42" s="21">
        <f t="shared" si="2"/>
        <v>79</v>
      </c>
      <c r="D42" s="20">
        <v>79</v>
      </c>
      <c r="E42" s="32"/>
      <c r="F42" s="33"/>
      <c r="G42" s="34"/>
      <c r="H42" s="22"/>
      <c r="I42" s="26"/>
      <c r="J42" s="27"/>
    </row>
    <row r="43" spans="1:10">
      <c r="A43" s="31" t="s">
        <v>41</v>
      </c>
      <c r="B43" s="19">
        <v>130725</v>
      </c>
      <c r="C43" s="21">
        <f t="shared" si="2"/>
        <v>41</v>
      </c>
      <c r="D43" s="20">
        <v>41</v>
      </c>
      <c r="E43" s="32"/>
      <c r="F43" s="33"/>
      <c r="G43" s="34"/>
      <c r="H43" s="22"/>
      <c r="I43" s="26"/>
      <c r="J43" s="27"/>
    </row>
    <row r="44" spans="1:10">
      <c r="A44" s="31" t="s">
        <v>42</v>
      </c>
      <c r="B44" s="19">
        <v>130730</v>
      </c>
      <c r="C44" s="21">
        <f t="shared" si="2"/>
        <v>1</v>
      </c>
      <c r="D44" s="20"/>
      <c r="E44" s="32">
        <v>1</v>
      </c>
      <c r="F44" s="33"/>
      <c r="G44" s="34"/>
      <c r="H44" s="22"/>
      <c r="I44" s="26"/>
      <c r="J44" s="27"/>
    </row>
    <row r="45" spans="1:10">
      <c r="A45" s="31" t="s">
        <v>43</v>
      </c>
      <c r="B45" s="19">
        <v>130728</v>
      </c>
      <c r="C45" s="21">
        <f t="shared" si="2"/>
        <v>41</v>
      </c>
      <c r="D45" s="20">
        <v>41</v>
      </c>
      <c r="E45" s="23"/>
      <c r="F45" s="24"/>
      <c r="G45" s="25"/>
      <c r="H45" s="22"/>
      <c r="I45" s="26"/>
      <c r="J45" s="27"/>
    </row>
    <row r="46" spans="1:10">
      <c r="A46" s="31" t="s">
        <v>44</v>
      </c>
      <c r="B46" s="19">
        <v>130732</v>
      </c>
      <c r="C46" s="21">
        <f t="shared" si="2"/>
        <v>79</v>
      </c>
      <c r="D46" s="20">
        <v>79</v>
      </c>
      <c r="E46" s="23"/>
      <c r="F46" s="24"/>
      <c r="G46" s="25"/>
      <c r="H46" s="22"/>
      <c r="I46" s="26"/>
      <c r="J46" s="27"/>
    </row>
    <row r="47" spans="1:10">
      <c r="A47" s="31" t="s">
        <v>45</v>
      </c>
      <c r="B47" s="39">
        <v>130731</v>
      </c>
      <c r="C47" s="21">
        <f t="shared" si="2"/>
        <v>41</v>
      </c>
      <c r="D47" s="20">
        <v>41</v>
      </c>
      <c r="E47" s="23"/>
      <c r="F47" s="24"/>
      <c r="G47" s="25"/>
      <c r="H47" s="22"/>
      <c r="I47" s="26"/>
      <c r="J47" s="27"/>
    </row>
    <row r="48" spans="1:10">
      <c r="A48" s="18" t="s">
        <v>17</v>
      </c>
      <c r="B48" s="36"/>
      <c r="C48" s="23">
        <f>SUM(C49:C50)</f>
        <v>459</v>
      </c>
      <c r="D48" s="23">
        <f>SUM(D49:D50)</f>
        <v>79</v>
      </c>
      <c r="E48" s="23"/>
      <c r="F48" s="23"/>
      <c r="G48" s="28"/>
      <c r="H48" s="29">
        <f>SUM(H49:H50)</f>
        <v>380</v>
      </c>
      <c r="I48" s="26"/>
      <c r="J48" s="27"/>
    </row>
    <row r="49" spans="1:10" ht="100.8">
      <c r="A49" s="31" t="s">
        <v>46</v>
      </c>
      <c r="B49" s="19">
        <v>130733</v>
      </c>
      <c r="C49" s="21">
        <f>SUM(D49:H49)</f>
        <v>380</v>
      </c>
      <c r="D49" s="22"/>
      <c r="E49" s="23"/>
      <c r="F49" s="24"/>
      <c r="G49" s="25"/>
      <c r="H49" s="22">
        <v>380</v>
      </c>
      <c r="I49" s="26"/>
      <c r="J49" s="35" t="s">
        <v>47</v>
      </c>
    </row>
    <row r="50" spans="1:10">
      <c r="A50" s="31" t="s">
        <v>48</v>
      </c>
      <c r="B50" s="19">
        <v>130721</v>
      </c>
      <c r="C50" s="21">
        <f>SUM(D50:H50)</f>
        <v>79</v>
      </c>
      <c r="D50" s="20">
        <v>79</v>
      </c>
      <c r="E50" s="23"/>
      <c r="F50" s="24"/>
      <c r="G50" s="25"/>
      <c r="H50" s="22"/>
      <c r="I50" s="26"/>
      <c r="J50" s="27"/>
    </row>
    <row r="51" spans="1:10" ht="15.6">
      <c r="A51" s="7" t="s">
        <v>49</v>
      </c>
      <c r="B51" s="14">
        <v>130600</v>
      </c>
      <c r="C51" s="15">
        <f>C52+C53</f>
        <v>1420</v>
      </c>
      <c r="D51" s="15">
        <f>D52+D53</f>
        <v>1093</v>
      </c>
      <c r="E51" s="15">
        <f>E52+E53</f>
        <v>27</v>
      </c>
      <c r="F51" s="15">
        <f>F52+F53</f>
        <v>300</v>
      </c>
      <c r="G51" s="15"/>
      <c r="H51" s="15"/>
      <c r="I51" s="16"/>
      <c r="J51" s="30">
        <f>J52+J53</f>
        <v>0</v>
      </c>
    </row>
    <row r="52" spans="1:10">
      <c r="A52" s="18" t="s">
        <v>9</v>
      </c>
      <c r="B52" s="19"/>
      <c r="C52" s="21">
        <f>SUM(D52:H52)</f>
        <v>22</v>
      </c>
      <c r="D52" s="20"/>
      <c r="E52" s="23">
        <v>22</v>
      </c>
      <c r="F52" s="24"/>
      <c r="G52" s="25"/>
      <c r="H52" s="22"/>
      <c r="I52" s="26"/>
      <c r="J52" s="27"/>
    </row>
    <row r="53" spans="1:10">
      <c r="A53" s="18" t="s">
        <v>10</v>
      </c>
      <c r="B53" s="14"/>
      <c r="C53" s="21">
        <f>SUM(D53:H53)</f>
        <v>1398</v>
      </c>
      <c r="D53" s="23">
        <f>SUM(D54:D63)</f>
        <v>1093</v>
      </c>
      <c r="E53" s="23">
        <f>SUM(E54:E63)</f>
        <v>5</v>
      </c>
      <c r="F53" s="23">
        <f>SUM(F54:F63)</f>
        <v>300</v>
      </c>
      <c r="G53" s="28"/>
      <c r="H53" s="29"/>
      <c r="I53" s="26"/>
      <c r="J53" s="27"/>
    </row>
    <row r="54" spans="1:10">
      <c r="A54" s="31" t="s">
        <v>50</v>
      </c>
      <c r="B54" s="19">
        <v>130627</v>
      </c>
      <c r="C54" s="21">
        <f>SUM(D54:H54)</f>
        <v>79</v>
      </c>
      <c r="D54" s="20">
        <v>79</v>
      </c>
      <c r="E54" s="23"/>
      <c r="F54" s="24"/>
      <c r="G54" s="25"/>
      <c r="H54" s="22"/>
      <c r="I54" s="26"/>
      <c r="J54" s="27"/>
    </row>
    <row r="55" spans="1:10">
      <c r="A55" s="31" t="s">
        <v>51</v>
      </c>
      <c r="B55" s="19">
        <v>130636</v>
      </c>
      <c r="C55" s="21">
        <f t="shared" ref="C55:C63" si="3">SUM(D55:H55)</f>
        <v>193</v>
      </c>
      <c r="D55" s="20">
        <v>193</v>
      </c>
      <c r="E55" s="23"/>
      <c r="F55" s="24"/>
      <c r="G55" s="25"/>
      <c r="H55" s="22"/>
      <c r="I55" s="26"/>
      <c r="J55" s="27"/>
    </row>
    <row r="56" spans="1:10">
      <c r="A56" s="31" t="s">
        <v>52</v>
      </c>
      <c r="B56" s="19">
        <v>130634</v>
      </c>
      <c r="C56" s="21">
        <f t="shared" si="3"/>
        <v>41</v>
      </c>
      <c r="D56" s="20">
        <v>41</v>
      </c>
      <c r="E56" s="23"/>
      <c r="F56" s="24"/>
      <c r="G56" s="25"/>
      <c r="H56" s="22"/>
      <c r="I56" s="26"/>
      <c r="J56" s="27"/>
    </row>
    <row r="57" spans="1:10">
      <c r="A57" s="31" t="s">
        <v>53</v>
      </c>
      <c r="B57" s="19">
        <v>130630</v>
      </c>
      <c r="C57" s="21">
        <f t="shared" si="3"/>
        <v>218</v>
      </c>
      <c r="D57" s="20">
        <v>218</v>
      </c>
      <c r="E57" s="23"/>
      <c r="F57" s="24"/>
      <c r="G57" s="25"/>
      <c r="H57" s="22"/>
      <c r="I57" s="26"/>
      <c r="J57" s="27"/>
    </row>
    <row r="58" spans="1:10">
      <c r="A58" s="31" t="s">
        <v>54</v>
      </c>
      <c r="B58" s="19">
        <v>130624</v>
      </c>
      <c r="C58" s="21">
        <f t="shared" si="3"/>
        <v>136</v>
      </c>
      <c r="D58" s="20">
        <v>136</v>
      </c>
      <c r="E58" s="23"/>
      <c r="F58" s="24"/>
      <c r="G58" s="25"/>
      <c r="H58" s="22"/>
      <c r="I58" s="26"/>
      <c r="J58" s="27"/>
    </row>
    <row r="59" spans="1:10">
      <c r="A59" s="31" t="s">
        <v>55</v>
      </c>
      <c r="B59" s="19">
        <v>130633</v>
      </c>
      <c r="C59" s="21">
        <f t="shared" si="3"/>
        <v>530</v>
      </c>
      <c r="D59" s="20">
        <v>230</v>
      </c>
      <c r="E59" s="23"/>
      <c r="F59" s="24">
        <v>300</v>
      </c>
      <c r="G59" s="25"/>
      <c r="H59" s="22"/>
      <c r="I59" s="26"/>
      <c r="J59" s="27"/>
    </row>
    <row r="60" spans="1:10">
      <c r="A60" s="31" t="s">
        <v>56</v>
      </c>
      <c r="B60" s="19">
        <v>130623</v>
      </c>
      <c r="C60" s="21">
        <f t="shared" si="3"/>
        <v>79</v>
      </c>
      <c r="D60" s="20">
        <v>79</v>
      </c>
      <c r="E60" s="23"/>
      <c r="F60" s="24"/>
      <c r="G60" s="25"/>
      <c r="H60" s="22"/>
      <c r="I60" s="26"/>
      <c r="J60" s="27"/>
    </row>
    <row r="61" spans="1:10">
      <c r="A61" s="31" t="s">
        <v>57</v>
      </c>
      <c r="B61" s="19">
        <v>130631</v>
      </c>
      <c r="C61" s="21">
        <f t="shared" si="3"/>
        <v>38</v>
      </c>
      <c r="D61" s="20">
        <v>38</v>
      </c>
      <c r="E61" s="23"/>
      <c r="F61" s="24"/>
      <c r="G61" s="25"/>
      <c r="H61" s="22"/>
      <c r="I61" s="26"/>
      <c r="J61" s="27"/>
    </row>
    <row r="62" spans="1:10">
      <c r="A62" s="31" t="s">
        <v>58</v>
      </c>
      <c r="B62" s="39">
        <v>130637</v>
      </c>
      <c r="C62" s="21">
        <f t="shared" si="3"/>
        <v>79</v>
      </c>
      <c r="D62" s="20">
        <v>79</v>
      </c>
      <c r="E62" s="23"/>
      <c r="F62" s="24"/>
      <c r="G62" s="25"/>
      <c r="H62" s="22"/>
      <c r="I62" s="26"/>
      <c r="J62" s="27"/>
    </row>
    <row r="63" spans="1:10">
      <c r="A63" s="31" t="s">
        <v>59</v>
      </c>
      <c r="B63" s="39">
        <v>130683</v>
      </c>
      <c r="C63" s="21">
        <f t="shared" si="3"/>
        <v>5</v>
      </c>
      <c r="D63" s="22"/>
      <c r="E63" s="23">
        <v>5</v>
      </c>
      <c r="F63" s="24"/>
      <c r="G63" s="25"/>
      <c r="H63" s="22"/>
      <c r="I63" s="26"/>
      <c r="J63" s="27"/>
    </row>
    <row r="64" spans="1:10" ht="15.6">
      <c r="A64" s="7" t="s">
        <v>60</v>
      </c>
      <c r="B64" s="14">
        <v>130900</v>
      </c>
      <c r="C64" s="15">
        <f>C65+C66</f>
        <v>259</v>
      </c>
      <c r="D64" s="15">
        <f>D65+D66</f>
        <v>229</v>
      </c>
      <c r="E64" s="15">
        <f>E65+E66</f>
        <v>30</v>
      </c>
      <c r="F64" s="15"/>
      <c r="G64" s="15"/>
      <c r="H64" s="15"/>
      <c r="I64" s="16"/>
      <c r="J64" s="27"/>
    </row>
    <row r="65" spans="1:10">
      <c r="A65" s="18" t="s">
        <v>9</v>
      </c>
      <c r="B65" s="19"/>
      <c r="C65" s="23">
        <f>SUM(D65:H65)</f>
        <v>15</v>
      </c>
      <c r="D65" s="23"/>
      <c r="E65" s="23">
        <v>15</v>
      </c>
      <c r="F65" s="23"/>
      <c r="G65" s="28"/>
      <c r="H65" s="29"/>
      <c r="I65" s="26"/>
      <c r="J65" s="27"/>
    </row>
    <row r="66" spans="1:10">
      <c r="A66" s="18" t="s">
        <v>10</v>
      </c>
      <c r="B66" s="14"/>
      <c r="C66" s="23">
        <f>SUM(D66:H66)</f>
        <v>244</v>
      </c>
      <c r="D66" s="23">
        <f>SUM(D67:D75)</f>
        <v>229</v>
      </c>
      <c r="E66" s="23">
        <f>SUM(E67:E75)</f>
        <v>15</v>
      </c>
      <c r="F66" s="23"/>
      <c r="G66" s="28"/>
      <c r="H66" s="29"/>
      <c r="I66" s="26"/>
      <c r="J66" s="27"/>
    </row>
    <row r="67" spans="1:10">
      <c r="A67" s="31" t="s">
        <v>61</v>
      </c>
      <c r="B67" s="19">
        <v>130929</v>
      </c>
      <c r="C67" s="21">
        <f>SUM(D67:H67)</f>
        <v>79</v>
      </c>
      <c r="D67" s="20">
        <v>79</v>
      </c>
      <c r="E67" s="23"/>
      <c r="F67" s="24"/>
      <c r="G67" s="25"/>
      <c r="H67" s="22"/>
      <c r="I67" s="26"/>
      <c r="J67" s="27"/>
    </row>
    <row r="68" spans="1:10">
      <c r="A68" s="31" t="s">
        <v>62</v>
      </c>
      <c r="B68" s="19">
        <v>130984</v>
      </c>
      <c r="C68" s="21">
        <f t="shared" ref="C68:C75" si="4">SUM(D68:H68)</f>
        <v>2</v>
      </c>
      <c r="D68" s="20"/>
      <c r="E68" s="23">
        <v>2</v>
      </c>
      <c r="F68" s="24"/>
      <c r="G68" s="25"/>
      <c r="H68" s="22"/>
      <c r="I68" s="26"/>
      <c r="J68" s="27"/>
    </row>
    <row r="69" spans="1:10">
      <c r="A69" s="31" t="s">
        <v>63</v>
      </c>
      <c r="B69" s="19">
        <v>130923</v>
      </c>
      <c r="C69" s="21">
        <f t="shared" si="4"/>
        <v>79</v>
      </c>
      <c r="D69" s="20">
        <v>79</v>
      </c>
      <c r="E69" s="23"/>
      <c r="F69" s="24"/>
      <c r="G69" s="25"/>
      <c r="H69" s="22"/>
      <c r="I69" s="26"/>
      <c r="J69" s="27"/>
    </row>
    <row r="70" spans="1:10">
      <c r="A70" s="31" t="s">
        <v>64</v>
      </c>
      <c r="B70" s="19">
        <v>130981</v>
      </c>
      <c r="C70" s="21">
        <f t="shared" si="4"/>
        <v>5</v>
      </c>
      <c r="D70" s="20"/>
      <c r="E70" s="23">
        <v>5</v>
      </c>
      <c r="F70" s="24"/>
      <c r="G70" s="25"/>
      <c r="H70" s="22"/>
      <c r="I70" s="26"/>
      <c r="J70" s="27"/>
    </row>
    <row r="71" spans="1:10">
      <c r="A71" s="31" t="s">
        <v>65</v>
      </c>
      <c r="B71" s="19">
        <v>130930</v>
      </c>
      <c r="C71" s="21">
        <f t="shared" si="4"/>
        <v>30</v>
      </c>
      <c r="D71" s="20">
        <v>30</v>
      </c>
      <c r="E71" s="23"/>
      <c r="F71" s="24"/>
      <c r="G71" s="25"/>
      <c r="H71" s="22"/>
      <c r="I71" s="26"/>
      <c r="J71" s="27"/>
    </row>
    <row r="72" spans="1:10">
      <c r="A72" s="31" t="s">
        <v>66</v>
      </c>
      <c r="B72" s="19">
        <v>130924</v>
      </c>
      <c r="C72" s="21">
        <f t="shared" si="4"/>
        <v>41</v>
      </c>
      <c r="D72" s="20">
        <v>41</v>
      </c>
      <c r="E72" s="23"/>
      <c r="F72" s="24"/>
      <c r="G72" s="25"/>
      <c r="H72" s="22"/>
      <c r="I72" s="26"/>
      <c r="J72" s="27"/>
    </row>
    <row r="73" spans="1:10">
      <c r="A73" s="31" t="s">
        <v>67</v>
      </c>
      <c r="B73" s="39">
        <v>130982</v>
      </c>
      <c r="C73" s="21">
        <f t="shared" si="4"/>
        <v>2</v>
      </c>
      <c r="D73" s="22"/>
      <c r="E73" s="23">
        <v>2</v>
      </c>
      <c r="F73" s="24"/>
      <c r="G73" s="25"/>
      <c r="H73" s="22"/>
      <c r="I73" s="26"/>
      <c r="J73" s="27"/>
    </row>
    <row r="74" spans="1:10">
      <c r="A74" s="31" t="s">
        <v>68</v>
      </c>
      <c r="B74" s="40">
        <v>130926</v>
      </c>
      <c r="C74" s="21">
        <f t="shared" si="4"/>
        <v>1</v>
      </c>
      <c r="D74" s="22"/>
      <c r="E74" s="23">
        <v>1</v>
      </c>
      <c r="F74" s="24"/>
      <c r="G74" s="25"/>
      <c r="H74" s="22"/>
      <c r="I74" s="26"/>
      <c r="J74" s="27"/>
    </row>
    <row r="75" spans="1:10">
      <c r="A75" s="47" t="s">
        <v>69</v>
      </c>
      <c r="B75" s="39"/>
      <c r="C75" s="21">
        <f t="shared" si="4"/>
        <v>5</v>
      </c>
      <c r="D75" s="22"/>
      <c r="E75" s="23">
        <v>5</v>
      </c>
      <c r="F75" s="24"/>
      <c r="G75" s="25"/>
      <c r="H75" s="22"/>
      <c r="I75" s="26"/>
      <c r="J75" s="27"/>
    </row>
    <row r="76" spans="1:10" ht="15.6">
      <c r="A76" s="7" t="s">
        <v>70</v>
      </c>
      <c r="B76" s="48">
        <v>130300</v>
      </c>
      <c r="C76" s="23">
        <f>C77+C78</f>
        <v>626</v>
      </c>
      <c r="D76" s="23">
        <f>D77+D78</f>
        <v>79</v>
      </c>
      <c r="E76" s="23">
        <f>E77+E78</f>
        <v>212</v>
      </c>
      <c r="F76" s="23"/>
      <c r="G76" s="28">
        <f>G77+G78</f>
        <v>135</v>
      </c>
      <c r="H76" s="29">
        <f>H77+H78</f>
        <v>200</v>
      </c>
      <c r="I76" s="16"/>
      <c r="J76" s="27"/>
    </row>
    <row r="77" spans="1:10" ht="86.4">
      <c r="A77" s="18" t="s">
        <v>9</v>
      </c>
      <c r="B77" s="19"/>
      <c r="C77" s="21">
        <f>SUM(D77:H77)</f>
        <v>467</v>
      </c>
      <c r="D77" s="22"/>
      <c r="E77" s="23">
        <v>150</v>
      </c>
      <c r="F77" s="24"/>
      <c r="G77" s="25">
        <v>117</v>
      </c>
      <c r="H77" s="22">
        <v>200</v>
      </c>
      <c r="I77" s="26"/>
      <c r="J77" s="35" t="s">
        <v>71</v>
      </c>
    </row>
    <row r="78" spans="1:10">
      <c r="A78" s="18" t="s">
        <v>10</v>
      </c>
      <c r="B78" s="14"/>
      <c r="C78" s="23">
        <f>SUM(D78+E78+F78+G78+H78)</f>
        <v>159</v>
      </c>
      <c r="D78" s="23">
        <f>SUM(D79:D81)</f>
        <v>79</v>
      </c>
      <c r="E78" s="23">
        <f>SUM(E79:E81)</f>
        <v>62</v>
      </c>
      <c r="F78" s="23"/>
      <c r="G78" s="28">
        <f>SUM(G79:G81)</f>
        <v>18</v>
      </c>
      <c r="H78" s="29"/>
      <c r="I78" s="26"/>
      <c r="J78" s="27"/>
    </row>
    <row r="79" spans="1:10">
      <c r="A79" s="31" t="s">
        <v>72</v>
      </c>
      <c r="B79" s="19">
        <v>130321</v>
      </c>
      <c r="C79" s="23">
        <f>SUM(D79+E79+F79+G79+H79)</f>
        <v>79</v>
      </c>
      <c r="D79" s="22">
        <v>79</v>
      </c>
      <c r="E79" s="23"/>
      <c r="F79" s="24"/>
      <c r="G79" s="25"/>
      <c r="H79" s="22"/>
      <c r="I79" s="26"/>
      <c r="J79" s="27"/>
    </row>
    <row r="80" spans="1:10">
      <c r="A80" s="31" t="s">
        <v>73</v>
      </c>
      <c r="B80" s="19">
        <v>130324</v>
      </c>
      <c r="C80" s="23">
        <f>SUM(D80+E80+F80+G80+H80)</f>
        <v>36</v>
      </c>
      <c r="D80" s="22"/>
      <c r="E80" s="23">
        <v>36</v>
      </c>
      <c r="F80" s="24"/>
      <c r="G80" s="25"/>
      <c r="H80" s="22"/>
      <c r="I80" s="26"/>
      <c r="J80" s="27"/>
    </row>
    <row r="81" spans="1:10">
      <c r="A81" s="31" t="s">
        <v>74</v>
      </c>
      <c r="B81" s="19"/>
      <c r="C81" s="23">
        <f>SUM(D81+E81+F81+G81+H81)</f>
        <v>44</v>
      </c>
      <c r="D81" s="22"/>
      <c r="E81" s="23">
        <v>26</v>
      </c>
      <c r="F81" s="24"/>
      <c r="G81" s="25">
        <v>18</v>
      </c>
      <c r="H81" s="22"/>
      <c r="I81" s="26"/>
      <c r="J81" s="27"/>
    </row>
    <row r="82" spans="1:10" ht="15.6">
      <c r="A82" s="7" t="s">
        <v>75</v>
      </c>
      <c r="B82" s="14">
        <v>130500</v>
      </c>
      <c r="C82" s="15">
        <f>C83+C84</f>
        <v>1099</v>
      </c>
      <c r="D82" s="15">
        <f>D83+D84</f>
        <v>423</v>
      </c>
      <c r="E82" s="15">
        <f>E83+E84</f>
        <v>46</v>
      </c>
      <c r="F82" s="15"/>
      <c r="G82" s="15">
        <f>G83+G84</f>
        <v>420</v>
      </c>
      <c r="H82" s="15">
        <f>H83+H84</f>
        <v>210</v>
      </c>
      <c r="I82" s="16"/>
      <c r="J82" s="27"/>
    </row>
    <row r="83" spans="1:10">
      <c r="A83" s="18" t="s">
        <v>9</v>
      </c>
      <c r="B83" s="19"/>
      <c r="C83" s="21">
        <f>SUM(D83:H83)</f>
        <v>239</v>
      </c>
      <c r="D83" s="22"/>
      <c r="E83" s="23">
        <v>29</v>
      </c>
      <c r="F83" s="24"/>
      <c r="G83" s="25"/>
      <c r="H83" s="22">
        <v>210</v>
      </c>
      <c r="I83" s="26"/>
      <c r="J83" s="27"/>
    </row>
    <row r="84" spans="1:10">
      <c r="A84" s="18" t="s">
        <v>10</v>
      </c>
      <c r="B84" s="14"/>
      <c r="C84" s="21">
        <f t="shared" ref="C84:C94" si="5">SUM(D84:H84)</f>
        <v>860</v>
      </c>
      <c r="D84" s="23">
        <f>SUM(D85:D93)</f>
        <v>423</v>
      </c>
      <c r="E84" s="23">
        <f>SUM(E85:E93)</f>
        <v>17</v>
      </c>
      <c r="F84" s="23"/>
      <c r="G84" s="28">
        <f>SUM(G85:G93)</f>
        <v>420</v>
      </c>
      <c r="H84" s="29"/>
      <c r="I84" s="26"/>
      <c r="J84" s="27"/>
    </row>
    <row r="85" spans="1:10">
      <c r="A85" s="31" t="s">
        <v>76</v>
      </c>
      <c r="B85" s="19">
        <v>130524</v>
      </c>
      <c r="C85" s="21">
        <f t="shared" si="5"/>
        <v>1</v>
      </c>
      <c r="D85" s="22"/>
      <c r="E85" s="23">
        <v>1</v>
      </c>
      <c r="F85" s="24"/>
      <c r="G85" s="25"/>
      <c r="H85" s="22"/>
      <c r="I85" s="26"/>
      <c r="J85" s="27"/>
    </row>
    <row r="86" spans="1:10">
      <c r="A86" s="31" t="s">
        <v>77</v>
      </c>
      <c r="B86" s="19">
        <v>130529</v>
      </c>
      <c r="C86" s="21">
        <f t="shared" si="5"/>
        <v>82</v>
      </c>
      <c r="D86" s="22">
        <v>82</v>
      </c>
      <c r="E86" s="23"/>
      <c r="F86" s="24"/>
      <c r="G86" s="25"/>
      <c r="H86" s="22"/>
      <c r="I86" s="26"/>
      <c r="J86" s="27"/>
    </row>
    <row r="87" spans="1:10">
      <c r="A87" s="31" t="s">
        <v>78</v>
      </c>
      <c r="B87" s="19">
        <v>130533</v>
      </c>
      <c r="C87" s="21">
        <f t="shared" si="5"/>
        <v>41</v>
      </c>
      <c r="D87" s="22">
        <v>41</v>
      </c>
      <c r="E87" s="23"/>
      <c r="F87" s="24"/>
      <c r="G87" s="25"/>
      <c r="H87" s="22"/>
      <c r="I87" s="26"/>
      <c r="J87" s="27"/>
    </row>
    <row r="88" spans="1:10">
      <c r="A88" s="31" t="s">
        <v>79</v>
      </c>
      <c r="B88" s="19">
        <v>130582</v>
      </c>
      <c r="C88" s="21">
        <f t="shared" si="5"/>
        <v>159</v>
      </c>
      <c r="D88" s="22"/>
      <c r="E88" s="23">
        <v>9</v>
      </c>
      <c r="F88" s="24"/>
      <c r="G88" s="25">
        <v>150</v>
      </c>
      <c r="H88" s="22"/>
      <c r="I88" s="26"/>
      <c r="J88" s="27"/>
    </row>
    <row r="89" spans="1:10">
      <c r="A89" s="31" t="s">
        <v>80</v>
      </c>
      <c r="B89" s="19">
        <v>130523</v>
      </c>
      <c r="C89" s="21">
        <f t="shared" si="5"/>
        <v>218</v>
      </c>
      <c r="D89" s="22">
        <v>218</v>
      </c>
      <c r="E89" s="23"/>
      <c r="F89" s="24"/>
      <c r="G89" s="25"/>
      <c r="H89" s="22"/>
      <c r="I89" s="26"/>
      <c r="J89" s="27"/>
    </row>
    <row r="90" spans="1:10">
      <c r="A90" s="31" t="s">
        <v>81</v>
      </c>
      <c r="B90" s="19">
        <v>130527</v>
      </c>
      <c r="C90" s="21">
        <f t="shared" si="5"/>
        <v>82</v>
      </c>
      <c r="D90" s="22">
        <v>82</v>
      </c>
      <c r="E90" s="23"/>
      <c r="F90" s="24"/>
      <c r="G90" s="25"/>
      <c r="H90" s="22"/>
      <c r="I90" s="26"/>
      <c r="J90" s="27"/>
    </row>
    <row r="91" spans="1:10">
      <c r="A91" s="31" t="s">
        <v>82</v>
      </c>
      <c r="B91" s="19">
        <v>130581</v>
      </c>
      <c r="C91" s="21">
        <f t="shared" si="5"/>
        <v>120</v>
      </c>
      <c r="D91" s="22"/>
      <c r="E91" s="23"/>
      <c r="F91" s="24"/>
      <c r="G91" s="25">
        <v>120</v>
      </c>
      <c r="H91" s="22"/>
      <c r="I91" s="26"/>
      <c r="J91" s="27"/>
    </row>
    <row r="92" spans="1:10">
      <c r="A92" s="45" t="s">
        <v>83</v>
      </c>
      <c r="B92" s="19">
        <v>130522</v>
      </c>
      <c r="C92" s="21">
        <f t="shared" si="5"/>
        <v>150</v>
      </c>
      <c r="D92" s="22"/>
      <c r="E92" s="23"/>
      <c r="F92" s="24"/>
      <c r="G92" s="49">
        <v>150</v>
      </c>
      <c r="H92" s="22"/>
      <c r="I92" s="26"/>
      <c r="J92" s="27"/>
    </row>
    <row r="93" spans="1:10">
      <c r="A93" s="45" t="s">
        <v>84</v>
      </c>
      <c r="B93" s="19">
        <v>130526</v>
      </c>
      <c r="C93" s="21">
        <f t="shared" si="5"/>
        <v>7</v>
      </c>
      <c r="D93" s="22"/>
      <c r="E93" s="23">
        <v>7</v>
      </c>
      <c r="F93" s="24"/>
      <c r="G93" s="25"/>
      <c r="H93" s="22"/>
      <c r="I93" s="26"/>
      <c r="J93" s="27"/>
    </row>
    <row r="94" spans="1:10">
      <c r="A94" s="18" t="s">
        <v>17</v>
      </c>
      <c r="B94" s="36"/>
      <c r="C94" s="21">
        <f t="shared" si="5"/>
        <v>210</v>
      </c>
      <c r="D94" s="23"/>
      <c r="E94" s="23"/>
      <c r="F94" s="23"/>
      <c r="G94" s="28"/>
      <c r="H94" s="29">
        <f>SUM(H95)</f>
        <v>210</v>
      </c>
      <c r="I94" s="26"/>
      <c r="J94" s="27"/>
    </row>
    <row r="95" spans="1:10" ht="54" customHeight="1">
      <c r="A95" s="31" t="s">
        <v>85</v>
      </c>
      <c r="B95" s="19">
        <v>130521</v>
      </c>
      <c r="C95" s="21">
        <f>SUM(E95:H95)</f>
        <v>210</v>
      </c>
      <c r="D95" s="22"/>
      <c r="E95" s="23"/>
      <c r="F95" s="24"/>
      <c r="G95" s="25"/>
      <c r="H95" s="22">
        <v>210</v>
      </c>
      <c r="I95" s="26"/>
      <c r="J95" s="35" t="s">
        <v>86</v>
      </c>
    </row>
    <row r="96" spans="1:10" ht="15.6">
      <c r="A96" s="7" t="s">
        <v>87</v>
      </c>
      <c r="B96" s="14">
        <v>131000</v>
      </c>
      <c r="C96" s="15">
        <f>C97+C98</f>
        <v>81</v>
      </c>
      <c r="D96" s="15"/>
      <c r="E96" s="15">
        <f>E97+E98</f>
        <v>81</v>
      </c>
      <c r="F96" s="15"/>
      <c r="G96" s="12"/>
      <c r="H96" s="38"/>
      <c r="I96" s="16"/>
      <c r="J96" s="27"/>
    </row>
    <row r="97" spans="1:10">
      <c r="A97" s="18" t="s">
        <v>9</v>
      </c>
      <c r="B97" s="19"/>
      <c r="C97" s="21">
        <f>SUM(D97:H97)</f>
        <v>6</v>
      </c>
      <c r="D97" s="22"/>
      <c r="E97" s="23">
        <v>6</v>
      </c>
      <c r="F97" s="24"/>
      <c r="G97" s="25"/>
      <c r="H97" s="22"/>
      <c r="I97" s="26"/>
      <c r="J97" s="27"/>
    </row>
    <row r="98" spans="1:10">
      <c r="A98" s="18" t="s">
        <v>10</v>
      </c>
      <c r="B98" s="14"/>
      <c r="C98" s="21">
        <f t="shared" ref="C98:C103" si="6">SUM(D98:H98)</f>
        <v>75</v>
      </c>
      <c r="D98" s="23"/>
      <c r="E98" s="23">
        <f>SUM(E99:E103)</f>
        <v>75</v>
      </c>
      <c r="F98" s="23"/>
      <c r="G98" s="28"/>
      <c r="H98" s="29"/>
      <c r="I98" s="26"/>
      <c r="J98" s="27"/>
    </row>
    <row r="99" spans="1:10">
      <c r="A99" s="31" t="s">
        <v>88</v>
      </c>
      <c r="B99" s="39">
        <v>131024</v>
      </c>
      <c r="C99" s="21">
        <f t="shared" si="6"/>
        <v>20</v>
      </c>
      <c r="D99" s="22"/>
      <c r="E99" s="23">
        <v>20</v>
      </c>
      <c r="F99" s="24"/>
      <c r="G99" s="25"/>
      <c r="H99" s="22"/>
      <c r="I99" s="26"/>
      <c r="J99" s="27"/>
    </row>
    <row r="100" spans="1:10">
      <c r="A100" s="31" t="s">
        <v>89</v>
      </c>
      <c r="B100" s="19">
        <v>131025</v>
      </c>
      <c r="C100" s="21">
        <f t="shared" si="6"/>
        <v>2</v>
      </c>
      <c r="D100" s="22"/>
      <c r="E100" s="23">
        <v>2</v>
      </c>
      <c r="F100" s="24"/>
      <c r="G100" s="25"/>
      <c r="H100" s="22"/>
      <c r="I100" s="26"/>
      <c r="J100" s="27"/>
    </row>
    <row r="101" spans="1:10">
      <c r="A101" s="31" t="s">
        <v>90</v>
      </c>
      <c r="B101" s="19">
        <v>131026</v>
      </c>
      <c r="C101" s="21">
        <f t="shared" si="6"/>
        <v>10</v>
      </c>
      <c r="D101" s="22"/>
      <c r="E101" s="23">
        <v>10</v>
      </c>
      <c r="F101" s="24"/>
      <c r="G101" s="25"/>
      <c r="H101" s="22"/>
      <c r="I101" s="26"/>
      <c r="J101" s="27"/>
    </row>
    <row r="102" spans="1:10">
      <c r="A102" s="31" t="s">
        <v>91</v>
      </c>
      <c r="B102" s="19">
        <v>131028</v>
      </c>
      <c r="C102" s="21">
        <f t="shared" si="6"/>
        <v>35</v>
      </c>
      <c r="D102" s="22"/>
      <c r="E102" s="23">
        <v>35</v>
      </c>
      <c r="F102" s="24"/>
      <c r="G102" s="25"/>
      <c r="H102" s="22"/>
      <c r="I102" s="26"/>
      <c r="J102" s="27"/>
    </row>
    <row r="103" spans="1:10">
      <c r="A103" s="31" t="s">
        <v>92</v>
      </c>
      <c r="B103" s="19">
        <v>131082</v>
      </c>
      <c r="C103" s="21">
        <f t="shared" si="6"/>
        <v>8</v>
      </c>
      <c r="D103" s="22"/>
      <c r="E103" s="23">
        <v>8</v>
      </c>
      <c r="F103" s="24"/>
      <c r="G103" s="25"/>
      <c r="H103" s="22"/>
      <c r="I103" s="26"/>
      <c r="J103" s="27"/>
    </row>
    <row r="104" spans="1:10" ht="15.6">
      <c r="A104" s="7" t="s">
        <v>93</v>
      </c>
      <c r="B104" s="14">
        <v>130800</v>
      </c>
      <c r="C104" s="15">
        <f>C105+C106</f>
        <v>1831</v>
      </c>
      <c r="D104" s="15">
        <f>D105+D106</f>
        <v>981</v>
      </c>
      <c r="E104" s="15">
        <f>E105+E106</f>
        <v>18</v>
      </c>
      <c r="F104" s="15"/>
      <c r="G104" s="12">
        <f>G105+G106</f>
        <v>492</v>
      </c>
      <c r="H104" s="38">
        <f>H105+H106</f>
        <v>340</v>
      </c>
      <c r="I104" s="16"/>
      <c r="J104" s="30"/>
    </row>
    <row r="105" spans="1:10" ht="86.4">
      <c r="A105" s="18" t="s">
        <v>9</v>
      </c>
      <c r="B105" s="19"/>
      <c r="C105" s="21">
        <f>SUM(D105:H105)</f>
        <v>337</v>
      </c>
      <c r="D105" s="22"/>
      <c r="E105" s="23">
        <v>15</v>
      </c>
      <c r="F105" s="24"/>
      <c r="G105" s="25">
        <v>192</v>
      </c>
      <c r="H105" s="22">
        <v>130</v>
      </c>
      <c r="I105" s="26"/>
      <c r="J105" s="35" t="s">
        <v>94</v>
      </c>
    </row>
    <row r="106" spans="1:10">
      <c r="A106" s="18" t="s">
        <v>10</v>
      </c>
      <c r="B106" s="14"/>
      <c r="C106" s="21">
        <f t="shared" ref="C106:C114" si="7">SUM(D106:H106)</f>
        <v>1494</v>
      </c>
      <c r="D106" s="23">
        <f>SUM(D107:D114)</f>
        <v>981</v>
      </c>
      <c r="E106" s="23">
        <f>SUM(E107:E114)</f>
        <v>3</v>
      </c>
      <c r="F106" s="23"/>
      <c r="G106" s="28">
        <f>SUM(G107:G114)</f>
        <v>300</v>
      </c>
      <c r="H106" s="29">
        <f>SUM(H107:H114)</f>
        <v>210</v>
      </c>
      <c r="I106" s="26"/>
      <c r="J106" s="27"/>
    </row>
    <row r="107" spans="1:10">
      <c r="A107" s="31" t="s">
        <v>95</v>
      </c>
      <c r="B107" s="19">
        <v>130826</v>
      </c>
      <c r="C107" s="21">
        <f t="shared" si="7"/>
        <v>155</v>
      </c>
      <c r="D107" s="22">
        <v>155</v>
      </c>
      <c r="E107" s="23"/>
      <c r="F107" s="24"/>
      <c r="G107" s="25"/>
      <c r="H107" s="22"/>
      <c r="I107" s="26"/>
      <c r="J107" s="27"/>
    </row>
    <row r="108" spans="1:10" ht="43.2">
      <c r="A108" s="31" t="s">
        <v>96</v>
      </c>
      <c r="B108" s="19">
        <v>130828</v>
      </c>
      <c r="C108" s="21">
        <f t="shared" si="7"/>
        <v>307</v>
      </c>
      <c r="D108" s="22">
        <v>7</v>
      </c>
      <c r="E108" s="23"/>
      <c r="F108" s="24"/>
      <c r="G108" s="25">
        <v>300</v>
      </c>
      <c r="H108" s="22"/>
      <c r="I108" s="26"/>
      <c r="J108" s="27" t="s">
        <v>97</v>
      </c>
    </row>
    <row r="109" spans="1:10">
      <c r="A109" s="31" t="s">
        <v>98</v>
      </c>
      <c r="B109" s="19">
        <v>130821</v>
      </c>
      <c r="C109" s="21">
        <f t="shared" si="7"/>
        <v>193</v>
      </c>
      <c r="D109" s="22">
        <v>193</v>
      </c>
      <c r="E109" s="23"/>
      <c r="F109" s="24"/>
      <c r="G109" s="25"/>
      <c r="H109" s="22"/>
      <c r="I109" s="26"/>
      <c r="J109" s="27"/>
    </row>
    <row r="110" spans="1:10">
      <c r="A110" s="31" t="s">
        <v>99</v>
      </c>
      <c r="B110" s="19">
        <v>130822</v>
      </c>
      <c r="C110" s="21">
        <f t="shared" si="7"/>
        <v>60</v>
      </c>
      <c r="D110" s="22">
        <v>60</v>
      </c>
      <c r="E110" s="23"/>
      <c r="F110" s="24"/>
      <c r="G110" s="25"/>
      <c r="H110" s="22"/>
      <c r="I110" s="26"/>
      <c r="J110" s="27"/>
    </row>
    <row r="111" spans="1:10">
      <c r="A111" s="31" t="s">
        <v>100</v>
      </c>
      <c r="B111" s="19">
        <v>130823</v>
      </c>
      <c r="C111" s="21">
        <f t="shared" si="7"/>
        <v>79</v>
      </c>
      <c r="D111" s="22">
        <v>79</v>
      </c>
      <c r="E111" s="23"/>
      <c r="F111" s="24"/>
      <c r="G111" s="25"/>
      <c r="H111" s="22"/>
      <c r="I111" s="26"/>
      <c r="J111" s="27"/>
    </row>
    <row r="112" spans="1:10" ht="72">
      <c r="A112" s="31" t="s">
        <v>101</v>
      </c>
      <c r="B112" s="19">
        <v>130827</v>
      </c>
      <c r="C112" s="21">
        <f t="shared" si="7"/>
        <v>213</v>
      </c>
      <c r="D112" s="22"/>
      <c r="E112" s="23">
        <v>3</v>
      </c>
      <c r="F112" s="24"/>
      <c r="G112" s="25"/>
      <c r="H112" s="22">
        <v>210</v>
      </c>
      <c r="I112" s="26"/>
      <c r="J112" s="35" t="s">
        <v>102</v>
      </c>
    </row>
    <row r="113" spans="1:10">
      <c r="A113" s="31" t="s">
        <v>103</v>
      </c>
      <c r="B113" s="19">
        <v>130824</v>
      </c>
      <c r="C113" s="21">
        <f t="shared" si="7"/>
        <v>65</v>
      </c>
      <c r="D113" s="22">
        <v>65</v>
      </c>
      <c r="E113" s="23"/>
      <c r="F113" s="24"/>
      <c r="G113" s="25"/>
      <c r="H113" s="22"/>
      <c r="I113" s="26"/>
      <c r="J113" s="27"/>
    </row>
    <row r="114" spans="1:10">
      <c r="A114" s="31" t="s">
        <v>104</v>
      </c>
      <c r="B114" s="19">
        <v>130825</v>
      </c>
      <c r="C114" s="21">
        <f t="shared" si="7"/>
        <v>422</v>
      </c>
      <c r="D114" s="22">
        <v>422</v>
      </c>
      <c r="E114" s="23"/>
      <c r="F114" s="24"/>
      <c r="G114" s="25"/>
      <c r="H114" s="22"/>
      <c r="I114" s="26"/>
      <c r="J114" s="27"/>
    </row>
    <row r="115" spans="1:10" ht="15.6">
      <c r="A115" s="7" t="s">
        <v>105</v>
      </c>
      <c r="B115" s="14">
        <v>131100</v>
      </c>
      <c r="C115" s="15">
        <f>C116+C117</f>
        <v>409</v>
      </c>
      <c r="D115" s="15">
        <f>D116+D117</f>
        <v>323</v>
      </c>
      <c r="E115" s="15">
        <f>E116+E117</f>
        <v>68</v>
      </c>
      <c r="F115" s="15"/>
      <c r="G115" s="15">
        <f>G116+G117</f>
        <v>18</v>
      </c>
      <c r="H115" s="15"/>
      <c r="I115" s="16"/>
      <c r="J115" s="27"/>
    </row>
    <row r="116" spans="1:10">
      <c r="A116" s="18" t="s">
        <v>9</v>
      </c>
      <c r="B116" s="19"/>
      <c r="C116" s="21">
        <f>SUM(D116:H116)</f>
        <v>30</v>
      </c>
      <c r="D116" s="22"/>
      <c r="E116" s="23">
        <v>30</v>
      </c>
      <c r="F116" s="24"/>
      <c r="G116" s="25"/>
      <c r="H116" s="22"/>
      <c r="I116" s="26"/>
      <c r="J116" s="27"/>
    </row>
    <row r="117" spans="1:10">
      <c r="A117" s="18" t="s">
        <v>10</v>
      </c>
      <c r="B117" s="14"/>
      <c r="C117" s="21">
        <f t="shared" ref="C117:C126" si="8">SUM(D117:H117)</f>
        <v>379</v>
      </c>
      <c r="D117" s="23">
        <f>SUM(D118:D126)</f>
        <v>323</v>
      </c>
      <c r="E117" s="23">
        <f>SUM(E118:E126)</f>
        <v>38</v>
      </c>
      <c r="F117" s="23"/>
      <c r="G117" s="28">
        <f>SUM(G118:G126)</f>
        <v>18</v>
      </c>
      <c r="H117" s="29"/>
      <c r="I117" s="26"/>
      <c r="J117" s="27"/>
    </row>
    <row r="118" spans="1:10">
      <c r="A118" s="31" t="s">
        <v>106</v>
      </c>
      <c r="B118" s="19">
        <v>131124</v>
      </c>
      <c r="C118" s="21">
        <f t="shared" si="8"/>
        <v>218</v>
      </c>
      <c r="D118" s="22">
        <v>218</v>
      </c>
      <c r="E118" s="23"/>
      <c r="F118" s="24"/>
      <c r="G118" s="25"/>
      <c r="H118" s="22"/>
      <c r="I118" s="26"/>
      <c r="J118" s="27"/>
    </row>
    <row r="119" spans="1:10">
      <c r="A119" s="31" t="s">
        <v>107</v>
      </c>
      <c r="B119" s="19">
        <v>131123</v>
      </c>
      <c r="C119" s="21">
        <f t="shared" si="8"/>
        <v>41</v>
      </c>
      <c r="D119" s="22">
        <v>23</v>
      </c>
      <c r="E119" s="23"/>
      <c r="F119" s="24"/>
      <c r="G119" s="25">
        <v>18</v>
      </c>
      <c r="H119" s="22"/>
      <c r="I119" s="26"/>
      <c r="J119" s="27"/>
    </row>
    <row r="120" spans="1:10">
      <c r="A120" s="31" t="s">
        <v>108</v>
      </c>
      <c r="B120" s="39">
        <v>131122</v>
      </c>
      <c r="C120" s="21">
        <f t="shared" si="8"/>
        <v>41</v>
      </c>
      <c r="D120" s="22">
        <v>41</v>
      </c>
      <c r="E120" s="23"/>
      <c r="F120" s="24"/>
      <c r="G120" s="25"/>
      <c r="H120" s="22"/>
      <c r="I120" s="26"/>
      <c r="J120" s="27"/>
    </row>
    <row r="121" spans="1:10">
      <c r="A121" s="31" t="s">
        <v>109</v>
      </c>
      <c r="B121" s="39">
        <v>131121</v>
      </c>
      <c r="C121" s="21">
        <f t="shared" si="8"/>
        <v>41</v>
      </c>
      <c r="D121" s="22">
        <v>41</v>
      </c>
      <c r="E121" s="23"/>
      <c r="F121" s="24"/>
      <c r="G121" s="25"/>
      <c r="H121" s="22"/>
      <c r="I121" s="26"/>
      <c r="J121" s="27"/>
    </row>
    <row r="122" spans="1:10">
      <c r="A122" s="31" t="s">
        <v>110</v>
      </c>
      <c r="B122" s="39">
        <v>131125</v>
      </c>
      <c r="C122" s="21">
        <f t="shared" si="8"/>
        <v>6</v>
      </c>
      <c r="D122" s="22"/>
      <c r="E122" s="23">
        <v>6</v>
      </c>
      <c r="F122" s="24"/>
      <c r="G122" s="25"/>
      <c r="H122" s="22"/>
      <c r="I122" s="26"/>
      <c r="J122" s="27"/>
    </row>
    <row r="123" spans="1:10">
      <c r="A123" s="47" t="s">
        <v>111</v>
      </c>
      <c r="B123" s="39">
        <v>131126</v>
      </c>
      <c r="C123" s="21">
        <f t="shared" si="8"/>
        <v>9</v>
      </c>
      <c r="D123" s="22"/>
      <c r="E123" s="23">
        <v>9</v>
      </c>
      <c r="F123" s="24"/>
      <c r="G123" s="25"/>
      <c r="H123" s="22"/>
      <c r="I123" s="26"/>
      <c r="J123" s="27"/>
    </row>
    <row r="124" spans="1:10">
      <c r="A124" s="50" t="s">
        <v>112</v>
      </c>
      <c r="B124" s="39">
        <v>131127</v>
      </c>
      <c r="C124" s="21">
        <f t="shared" si="8"/>
        <v>9</v>
      </c>
      <c r="D124" s="22"/>
      <c r="E124" s="23">
        <v>9</v>
      </c>
      <c r="F124" s="24"/>
      <c r="G124" s="25"/>
      <c r="H124" s="22"/>
      <c r="I124" s="26"/>
      <c r="J124" s="27"/>
    </row>
    <row r="125" spans="1:10">
      <c r="A125" s="47" t="s">
        <v>113</v>
      </c>
      <c r="B125" s="39">
        <v>131128</v>
      </c>
      <c r="C125" s="21">
        <f t="shared" si="8"/>
        <v>12</v>
      </c>
      <c r="D125" s="22"/>
      <c r="E125" s="23">
        <v>12</v>
      </c>
      <c r="F125" s="24"/>
      <c r="G125" s="25"/>
      <c r="H125" s="22"/>
      <c r="I125" s="26"/>
      <c r="J125" s="27"/>
    </row>
    <row r="126" spans="1:10">
      <c r="A126" s="50" t="s">
        <v>114</v>
      </c>
      <c r="B126" s="40">
        <v>131182</v>
      </c>
      <c r="C126" s="21">
        <f t="shared" si="8"/>
        <v>2</v>
      </c>
      <c r="D126" s="22"/>
      <c r="E126" s="23">
        <v>2</v>
      </c>
      <c r="F126" s="24"/>
      <c r="G126" s="25"/>
      <c r="H126" s="22"/>
      <c r="I126" s="26"/>
      <c r="J126" s="27"/>
    </row>
    <row r="127" spans="1:10">
      <c r="A127" s="7" t="s">
        <v>115</v>
      </c>
      <c r="B127" s="14">
        <v>139900</v>
      </c>
      <c r="C127" s="15">
        <f>SUM(C128:C129)</f>
        <v>4</v>
      </c>
      <c r="D127" s="15"/>
      <c r="E127" s="15">
        <f>SUM(E128:E129)</f>
        <v>4</v>
      </c>
      <c r="F127" s="15"/>
      <c r="G127" s="12"/>
      <c r="H127" s="38"/>
      <c r="I127" s="26"/>
      <c r="J127" s="27"/>
    </row>
    <row r="128" spans="1:10">
      <c r="A128" s="31" t="s">
        <v>116</v>
      </c>
      <c r="B128" s="39">
        <v>130638</v>
      </c>
      <c r="C128" s="21">
        <f>SUM(E128:H128)</f>
        <v>3</v>
      </c>
      <c r="D128" s="22"/>
      <c r="E128" s="23">
        <v>3</v>
      </c>
      <c r="F128" s="24"/>
      <c r="G128" s="25"/>
      <c r="H128" s="22"/>
      <c r="I128" s="26"/>
      <c r="J128" s="27"/>
    </row>
    <row r="129" spans="1:10">
      <c r="A129" s="31" t="s">
        <v>117</v>
      </c>
      <c r="B129" s="40">
        <v>130632</v>
      </c>
      <c r="C129" s="21">
        <f>SUM(E129:H129)</f>
        <v>1</v>
      </c>
      <c r="D129" s="22"/>
      <c r="E129" s="23">
        <v>1</v>
      </c>
      <c r="F129" s="24"/>
      <c r="G129" s="25"/>
      <c r="H129" s="22"/>
      <c r="I129" s="26"/>
      <c r="J129" s="27"/>
    </row>
    <row r="130" spans="1:10">
      <c r="A130" s="7" t="s">
        <v>118</v>
      </c>
      <c r="B130" s="48">
        <v>130181</v>
      </c>
      <c r="C130" s="51">
        <f>C131</f>
        <v>12</v>
      </c>
      <c r="D130" s="51"/>
      <c r="E130" s="51">
        <f>E131</f>
        <v>12</v>
      </c>
      <c r="F130" s="51"/>
      <c r="G130" s="52"/>
      <c r="H130" s="38"/>
      <c r="I130" s="26"/>
      <c r="J130" s="27"/>
    </row>
    <row r="131" spans="1:10">
      <c r="A131" s="53" t="s">
        <v>9</v>
      </c>
      <c r="B131" s="41"/>
      <c r="C131" s="21">
        <f>SUM(E131:H131)</f>
        <v>12</v>
      </c>
      <c r="D131" s="22"/>
      <c r="E131" s="54">
        <v>12</v>
      </c>
      <c r="F131" s="55"/>
      <c r="G131" s="56"/>
      <c r="H131" s="22"/>
      <c r="I131" s="26"/>
      <c r="J131" s="57"/>
    </row>
    <row r="132" spans="1:10" ht="15.6">
      <c r="A132" s="7" t="s">
        <v>119</v>
      </c>
      <c r="B132" s="48">
        <v>130682</v>
      </c>
      <c r="C132" s="8">
        <f>SUM(D132:H132)</f>
        <v>17</v>
      </c>
      <c r="D132" s="58"/>
      <c r="E132" s="15">
        <f>E133</f>
        <v>17</v>
      </c>
      <c r="F132" s="59"/>
      <c r="G132" s="60"/>
      <c r="H132" s="58"/>
      <c r="I132" s="26"/>
      <c r="J132" s="27"/>
    </row>
    <row r="133" spans="1:10">
      <c r="A133" s="53" t="s">
        <v>9</v>
      </c>
      <c r="B133" s="41"/>
      <c r="C133" s="54">
        <v>17</v>
      </c>
      <c r="D133" s="54"/>
      <c r="E133" s="54">
        <v>17</v>
      </c>
      <c r="F133" s="54"/>
      <c r="G133" s="61"/>
      <c r="H133" s="29"/>
      <c r="I133" s="26"/>
      <c r="J133" s="57"/>
    </row>
    <row r="134" spans="1:10" ht="15.6">
      <c r="A134" s="58" t="s">
        <v>120</v>
      </c>
      <c r="B134" s="16"/>
      <c r="C134" s="8">
        <f t="shared" ref="C134:H134" si="9">C4+C5+C15+C25+C36+C51+C64+C76+C82+C96+C104+C115+C127+C130+C132</f>
        <v>9351</v>
      </c>
      <c r="D134" s="8">
        <f t="shared" si="9"/>
        <v>4879</v>
      </c>
      <c r="E134" s="8">
        <f t="shared" si="9"/>
        <v>852</v>
      </c>
      <c r="F134" s="8">
        <f t="shared" si="9"/>
        <v>600</v>
      </c>
      <c r="G134" s="62">
        <f t="shared" si="9"/>
        <v>1500</v>
      </c>
      <c r="H134" s="8">
        <f t="shared" si="9"/>
        <v>1520</v>
      </c>
      <c r="I134" s="26"/>
      <c r="J134" s="27"/>
    </row>
  </sheetData>
  <mergeCells count="1">
    <mergeCell ref="A2:J2"/>
  </mergeCells>
  <phoneticPr fontId="1" type="noConversion"/>
  <pageMargins left="0.7" right="0.7" top="0.75" bottom="0.75" header="0.3" footer="0.3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tabSelected="1" workbookViewId="0">
      <selection activeCell="F4" sqref="F4"/>
    </sheetView>
  </sheetViews>
  <sheetFormatPr defaultRowHeight="14.4"/>
  <cols>
    <col min="1" max="1" width="14.21875" customWidth="1"/>
    <col min="2" max="2" width="8.21875" customWidth="1"/>
    <col min="3" max="3" width="7.44140625" customWidth="1"/>
    <col min="7" max="7" width="13.6640625" customWidth="1"/>
    <col min="8" max="8" width="11" customWidth="1"/>
    <col min="9" max="9" width="8.21875" customWidth="1"/>
  </cols>
  <sheetData>
    <row r="1" spans="1:9">
      <c r="A1" s="1" t="s">
        <v>124</v>
      </c>
      <c r="B1" s="1"/>
      <c r="C1" s="1"/>
      <c r="D1" s="1"/>
      <c r="E1" s="1"/>
      <c r="F1" s="1"/>
      <c r="G1" s="1"/>
      <c r="H1" s="1"/>
      <c r="I1" s="2"/>
    </row>
    <row r="2" spans="1:9" ht="20.399999999999999">
      <c r="A2" s="68" t="s">
        <v>121</v>
      </c>
      <c r="B2" s="68"/>
      <c r="C2" s="68"/>
      <c r="D2" s="68"/>
      <c r="E2" s="68"/>
      <c r="F2" s="68"/>
      <c r="G2" s="68"/>
      <c r="H2" s="68"/>
      <c r="I2" s="69"/>
    </row>
    <row r="3" spans="1:9" ht="20.399999999999999" customHeight="1">
      <c r="A3" s="71" t="s">
        <v>0</v>
      </c>
      <c r="B3" s="71" t="s">
        <v>1</v>
      </c>
      <c r="C3" s="70" t="s">
        <v>125</v>
      </c>
      <c r="D3" s="70"/>
      <c r="E3" s="70"/>
      <c r="F3" s="70"/>
      <c r="G3" s="70"/>
      <c r="H3" s="72" t="s">
        <v>126</v>
      </c>
      <c r="I3" s="72" t="s">
        <v>7</v>
      </c>
    </row>
    <row r="4" spans="1:9" ht="102" customHeight="1">
      <c r="A4" s="71"/>
      <c r="B4" s="71"/>
      <c r="C4" s="64" t="s">
        <v>3</v>
      </c>
      <c r="D4" s="63" t="s">
        <v>122</v>
      </c>
      <c r="E4" s="63" t="s">
        <v>4</v>
      </c>
      <c r="F4" s="65" t="s">
        <v>5</v>
      </c>
      <c r="G4" s="64" t="s">
        <v>6</v>
      </c>
      <c r="H4" s="73"/>
      <c r="I4" s="73"/>
    </row>
    <row r="5" spans="1:9" ht="15.6">
      <c r="A5" s="66" t="s">
        <v>123</v>
      </c>
      <c r="B5" s="63"/>
      <c r="C5" s="9"/>
      <c r="D5" s="10"/>
      <c r="E5" s="11"/>
      <c r="F5" s="12">
        <v>246</v>
      </c>
      <c r="G5" s="9"/>
      <c r="H5" s="8">
        <v>246</v>
      </c>
      <c r="I5" s="6"/>
    </row>
    <row r="6" spans="1:9" ht="15.6">
      <c r="A6" s="7" t="s">
        <v>8</v>
      </c>
      <c r="B6" s="14">
        <v>130100</v>
      </c>
      <c r="C6" s="15">
        <v>574</v>
      </c>
      <c r="D6" s="15">
        <v>82</v>
      </c>
      <c r="E6" s="15"/>
      <c r="F6" s="15">
        <v>144</v>
      </c>
      <c r="G6" s="15">
        <v>300</v>
      </c>
      <c r="H6" s="15">
        <v>1100</v>
      </c>
      <c r="I6" s="17"/>
    </row>
    <row r="7" spans="1:9">
      <c r="A7" s="18" t="s">
        <v>9</v>
      </c>
      <c r="B7" s="19"/>
      <c r="C7" s="22"/>
      <c r="D7" s="23">
        <v>77</v>
      </c>
      <c r="E7" s="24"/>
      <c r="F7" s="25">
        <v>144</v>
      </c>
      <c r="G7" s="22"/>
      <c r="H7" s="21">
        <v>221</v>
      </c>
      <c r="I7" s="27"/>
    </row>
    <row r="8" spans="1:9">
      <c r="A8" s="18" t="s">
        <v>10</v>
      </c>
      <c r="B8" s="14"/>
      <c r="C8" s="23">
        <v>574</v>
      </c>
      <c r="D8" s="23">
        <v>5</v>
      </c>
      <c r="E8" s="23"/>
      <c r="F8" s="28"/>
      <c r="G8" s="29">
        <v>300</v>
      </c>
      <c r="H8" s="21">
        <v>879</v>
      </c>
      <c r="I8" s="30">
        <f>SUM(I9:I13)</f>
        <v>0</v>
      </c>
    </row>
    <row r="9" spans="1:9">
      <c r="A9" s="31" t="s">
        <v>11</v>
      </c>
      <c r="B9" s="19">
        <v>130129</v>
      </c>
      <c r="C9" s="22">
        <v>180</v>
      </c>
      <c r="D9" s="32"/>
      <c r="E9" s="33"/>
      <c r="F9" s="34"/>
      <c r="G9" s="22"/>
      <c r="H9" s="21">
        <v>180</v>
      </c>
      <c r="I9" s="27"/>
    </row>
    <row r="10" spans="1:9" ht="100.8">
      <c r="A10" s="31" t="s">
        <v>12</v>
      </c>
      <c r="B10" s="19">
        <v>130131</v>
      </c>
      <c r="C10" s="22">
        <v>228</v>
      </c>
      <c r="D10" s="32"/>
      <c r="E10" s="33"/>
      <c r="F10" s="34"/>
      <c r="G10" s="22">
        <v>300</v>
      </c>
      <c r="H10" s="21">
        <v>528</v>
      </c>
      <c r="I10" s="35" t="s">
        <v>13</v>
      </c>
    </row>
    <row r="11" spans="1:9">
      <c r="A11" s="31" t="s">
        <v>14</v>
      </c>
      <c r="B11" s="19">
        <v>130126</v>
      </c>
      <c r="C11" s="22">
        <v>65</v>
      </c>
      <c r="D11" s="32"/>
      <c r="E11" s="33"/>
      <c r="F11" s="34"/>
      <c r="G11" s="22"/>
      <c r="H11" s="21">
        <v>65</v>
      </c>
      <c r="I11" s="27"/>
    </row>
    <row r="12" spans="1:9">
      <c r="A12" s="31" t="s">
        <v>15</v>
      </c>
      <c r="B12" s="19">
        <v>130125</v>
      </c>
      <c r="C12" s="22">
        <v>101</v>
      </c>
      <c r="D12" s="32"/>
      <c r="E12" s="33"/>
      <c r="F12" s="34"/>
      <c r="G12" s="22"/>
      <c r="H12" s="21">
        <v>101</v>
      </c>
      <c r="I12" s="27"/>
    </row>
    <row r="13" spans="1:9">
      <c r="A13" s="31" t="s">
        <v>16</v>
      </c>
      <c r="B13" s="19">
        <v>130121</v>
      </c>
      <c r="C13" s="22"/>
      <c r="D13" s="23">
        <v>5</v>
      </c>
      <c r="E13" s="33"/>
      <c r="F13" s="34"/>
      <c r="G13" s="22"/>
      <c r="H13" s="21">
        <v>5</v>
      </c>
      <c r="I13" s="27"/>
    </row>
    <row r="14" spans="1:9">
      <c r="A14" s="18" t="s">
        <v>17</v>
      </c>
      <c r="B14" s="36"/>
      <c r="C14" s="21"/>
      <c r="D14" s="21"/>
      <c r="E14" s="21"/>
      <c r="F14" s="37">
        <v>144</v>
      </c>
      <c r="G14" s="21"/>
      <c r="H14" s="21">
        <v>144</v>
      </c>
      <c r="I14" s="27"/>
    </row>
    <row r="15" spans="1:9">
      <c r="A15" s="31" t="s">
        <v>18</v>
      </c>
      <c r="B15" s="36"/>
      <c r="C15" s="22"/>
      <c r="D15" s="23"/>
      <c r="E15" s="24"/>
      <c r="F15" s="25">
        <v>144</v>
      </c>
      <c r="G15" s="22"/>
      <c r="H15" s="23">
        <v>144</v>
      </c>
      <c r="I15" s="27"/>
    </row>
    <row r="16" spans="1:9">
      <c r="A16" s="7" t="s">
        <v>19</v>
      </c>
      <c r="B16" s="14">
        <v>130200</v>
      </c>
      <c r="C16" s="15"/>
      <c r="D16" s="15">
        <v>158</v>
      </c>
      <c r="E16" s="15">
        <v>300</v>
      </c>
      <c r="F16" s="12"/>
      <c r="G16" s="38"/>
      <c r="H16" s="15">
        <v>458</v>
      </c>
      <c r="I16" s="27"/>
    </row>
    <row r="17" spans="1:9">
      <c r="A17" s="18" t="s">
        <v>9</v>
      </c>
      <c r="B17" s="19"/>
      <c r="C17" s="22"/>
      <c r="D17" s="23">
        <v>46</v>
      </c>
      <c r="E17" s="24"/>
      <c r="F17" s="25"/>
      <c r="G17" s="22"/>
      <c r="H17" s="21">
        <v>46</v>
      </c>
      <c r="I17" s="27"/>
    </row>
    <row r="18" spans="1:9">
      <c r="A18" s="18" t="s">
        <v>10</v>
      </c>
      <c r="B18" s="14"/>
      <c r="C18" s="23"/>
      <c r="D18" s="23">
        <v>112</v>
      </c>
      <c r="E18" s="23">
        <v>300</v>
      </c>
      <c r="F18" s="28"/>
      <c r="G18" s="29"/>
      <c r="H18" s="23">
        <v>412</v>
      </c>
      <c r="I18" s="27"/>
    </row>
    <row r="19" spans="1:9">
      <c r="A19" s="31" t="s">
        <v>20</v>
      </c>
      <c r="B19" s="19">
        <v>130223</v>
      </c>
      <c r="C19" s="22"/>
      <c r="D19" s="23">
        <v>14</v>
      </c>
      <c r="E19" s="24"/>
      <c r="F19" s="25"/>
      <c r="G19" s="22"/>
      <c r="H19" s="23">
        <v>14</v>
      </c>
      <c r="I19" s="27"/>
    </row>
    <row r="20" spans="1:9">
      <c r="A20" s="31" t="s">
        <v>21</v>
      </c>
      <c r="B20" s="19">
        <v>130281</v>
      </c>
      <c r="C20" s="22"/>
      <c r="D20" s="23">
        <v>24</v>
      </c>
      <c r="E20" s="24">
        <v>300</v>
      </c>
      <c r="F20" s="25"/>
      <c r="G20" s="22"/>
      <c r="H20" s="23">
        <v>324</v>
      </c>
      <c r="I20" s="27"/>
    </row>
    <row r="21" spans="1:9">
      <c r="A21" s="31" t="s">
        <v>22</v>
      </c>
      <c r="B21" s="19">
        <v>130227</v>
      </c>
      <c r="C21" s="22"/>
      <c r="D21" s="23">
        <v>14</v>
      </c>
      <c r="E21" s="24"/>
      <c r="F21" s="25"/>
      <c r="G21" s="22"/>
      <c r="H21" s="23">
        <v>14</v>
      </c>
      <c r="I21" s="27"/>
    </row>
    <row r="22" spans="1:9">
      <c r="A22" s="31" t="s">
        <v>23</v>
      </c>
      <c r="B22" s="39">
        <v>130224</v>
      </c>
      <c r="C22" s="22"/>
      <c r="D22" s="23">
        <v>14</v>
      </c>
      <c r="E22" s="24"/>
      <c r="F22" s="25"/>
      <c r="G22" s="22"/>
      <c r="H22" s="23">
        <v>14</v>
      </c>
      <c r="I22" s="27"/>
    </row>
    <row r="23" spans="1:9">
      <c r="A23" s="31" t="s">
        <v>24</v>
      </c>
      <c r="B23" s="39">
        <v>130225</v>
      </c>
      <c r="C23" s="22"/>
      <c r="D23" s="23">
        <v>10</v>
      </c>
      <c r="E23" s="24"/>
      <c r="F23" s="25"/>
      <c r="G23" s="22"/>
      <c r="H23" s="23">
        <v>10</v>
      </c>
      <c r="I23" s="27"/>
    </row>
    <row r="24" spans="1:9">
      <c r="A24" s="31" t="s">
        <v>25</v>
      </c>
      <c r="B24" s="39">
        <v>130229</v>
      </c>
      <c r="C24" s="22"/>
      <c r="D24" s="23">
        <v>7</v>
      </c>
      <c r="E24" s="24"/>
      <c r="F24" s="25"/>
      <c r="G24" s="22"/>
      <c r="H24" s="23">
        <v>7</v>
      </c>
      <c r="I24" s="27"/>
    </row>
    <row r="25" spans="1:9">
      <c r="A25" s="31" t="s">
        <v>26</v>
      </c>
      <c r="B25" s="40">
        <v>130283</v>
      </c>
      <c r="C25" s="22"/>
      <c r="D25" s="23">
        <v>29</v>
      </c>
      <c r="E25" s="24"/>
      <c r="F25" s="25"/>
      <c r="G25" s="22"/>
      <c r="H25" s="23">
        <v>29</v>
      </c>
      <c r="I25" s="27"/>
    </row>
    <row r="26" spans="1:9">
      <c r="A26" s="7" t="s">
        <v>27</v>
      </c>
      <c r="B26" s="14">
        <v>130400</v>
      </c>
      <c r="C26" s="15">
        <v>193</v>
      </c>
      <c r="D26" s="15">
        <v>96</v>
      </c>
      <c r="E26" s="15"/>
      <c r="F26" s="15">
        <v>45</v>
      </c>
      <c r="G26" s="15">
        <v>90</v>
      </c>
      <c r="H26" s="15">
        <v>424</v>
      </c>
      <c r="I26" s="30">
        <f>I27+I28+I35</f>
        <v>0</v>
      </c>
    </row>
    <row r="27" spans="1:9">
      <c r="A27" s="18" t="s">
        <v>9</v>
      </c>
      <c r="B27" s="14"/>
      <c r="C27" s="22"/>
      <c r="D27" s="23">
        <v>6</v>
      </c>
      <c r="E27" s="24"/>
      <c r="F27" s="25">
        <v>45</v>
      </c>
      <c r="G27" s="22"/>
      <c r="H27" s="21">
        <v>51</v>
      </c>
      <c r="I27" s="27"/>
    </row>
    <row r="28" spans="1:9">
      <c r="A28" s="18" t="s">
        <v>10</v>
      </c>
      <c r="B28" s="14"/>
      <c r="C28" s="23">
        <v>193</v>
      </c>
      <c r="D28" s="23">
        <v>90</v>
      </c>
      <c r="E28" s="23"/>
      <c r="F28" s="28"/>
      <c r="G28" s="29">
        <v>90</v>
      </c>
      <c r="H28" s="21">
        <v>373</v>
      </c>
      <c r="I28" s="27"/>
    </row>
    <row r="29" spans="1:9">
      <c r="A29" s="31" t="s">
        <v>28</v>
      </c>
      <c r="B29" s="19">
        <v>130424</v>
      </c>
      <c r="C29" s="22"/>
      <c r="D29" s="23">
        <v>1</v>
      </c>
      <c r="E29" s="24"/>
      <c r="F29" s="25"/>
      <c r="G29" s="22"/>
      <c r="H29" s="21">
        <v>1</v>
      </c>
      <c r="I29" s="27"/>
    </row>
    <row r="30" spans="1:9">
      <c r="A30" s="31" t="s">
        <v>29</v>
      </c>
      <c r="B30" s="19">
        <v>130433</v>
      </c>
      <c r="C30" s="22">
        <v>193</v>
      </c>
      <c r="D30" s="23"/>
      <c r="E30" s="24"/>
      <c r="F30" s="25"/>
      <c r="G30" s="22"/>
      <c r="H30" s="21">
        <v>193</v>
      </c>
      <c r="I30" s="27"/>
    </row>
    <row r="31" spans="1:9" ht="129.6">
      <c r="A31" s="31" t="s">
        <v>30</v>
      </c>
      <c r="B31" s="41">
        <v>130426</v>
      </c>
      <c r="C31" s="22"/>
      <c r="D31" s="23">
        <v>32</v>
      </c>
      <c r="E31" s="24"/>
      <c r="F31" s="25"/>
      <c r="G31" s="22">
        <v>90</v>
      </c>
      <c r="H31" s="21">
        <v>122</v>
      </c>
      <c r="I31" s="35" t="s">
        <v>31</v>
      </c>
    </row>
    <row r="32" spans="1:9">
      <c r="A32" s="42" t="s">
        <v>32</v>
      </c>
      <c r="B32" s="43">
        <v>130427</v>
      </c>
      <c r="C32" s="22"/>
      <c r="D32" s="23">
        <v>1</v>
      </c>
      <c r="E32" s="24"/>
      <c r="F32" s="25"/>
      <c r="G32" s="22"/>
      <c r="H32" s="21">
        <v>1</v>
      </c>
      <c r="I32" s="35"/>
    </row>
    <row r="33" spans="1:9">
      <c r="A33" s="31" t="s">
        <v>33</v>
      </c>
      <c r="B33" s="44">
        <v>130481</v>
      </c>
      <c r="C33" s="22"/>
      <c r="D33" s="23">
        <v>55</v>
      </c>
      <c r="E33" s="24"/>
      <c r="F33" s="25"/>
      <c r="G33" s="22"/>
      <c r="H33" s="21">
        <v>55</v>
      </c>
      <c r="I33" s="35"/>
    </row>
    <row r="34" spans="1:9">
      <c r="A34" s="45" t="s">
        <v>34</v>
      </c>
      <c r="B34" s="40"/>
      <c r="C34" s="22"/>
      <c r="D34" s="23">
        <v>1</v>
      </c>
      <c r="E34" s="24"/>
      <c r="F34" s="25"/>
      <c r="G34" s="22"/>
      <c r="H34" s="21">
        <v>1</v>
      </c>
      <c r="I34" s="27"/>
    </row>
    <row r="35" spans="1:9">
      <c r="A35" s="18" t="s">
        <v>17</v>
      </c>
      <c r="B35" s="36"/>
      <c r="C35" s="23"/>
      <c r="D35" s="23"/>
      <c r="E35" s="23"/>
      <c r="F35" s="28">
        <v>45</v>
      </c>
      <c r="G35" s="29"/>
      <c r="H35" s="23">
        <v>45</v>
      </c>
      <c r="I35" s="27"/>
    </row>
    <row r="36" spans="1:9">
      <c r="A36" s="31" t="s">
        <v>35</v>
      </c>
      <c r="B36" s="36"/>
      <c r="C36" s="22"/>
      <c r="D36" s="23"/>
      <c r="E36" s="24"/>
      <c r="F36" s="25">
        <v>45</v>
      </c>
      <c r="G36" s="22"/>
      <c r="H36" s="21">
        <v>45</v>
      </c>
      <c r="I36" s="27"/>
    </row>
    <row r="37" spans="1:9">
      <c r="A37" s="7" t="s">
        <v>36</v>
      </c>
      <c r="B37" s="14">
        <v>130700</v>
      </c>
      <c r="C37" s="15">
        <v>984</v>
      </c>
      <c r="D37" s="15">
        <v>1</v>
      </c>
      <c r="E37" s="15"/>
      <c r="F37" s="15"/>
      <c r="G37" s="15">
        <v>380</v>
      </c>
      <c r="H37" s="15">
        <v>1365</v>
      </c>
      <c r="I37" s="27"/>
    </row>
    <row r="38" spans="1:9" ht="15.6">
      <c r="A38" s="18" t="s">
        <v>9</v>
      </c>
      <c r="B38" s="14"/>
      <c r="C38" s="22">
        <v>79</v>
      </c>
      <c r="D38" s="23"/>
      <c r="E38" s="24"/>
      <c r="F38" s="25"/>
      <c r="G38" s="22">
        <v>380</v>
      </c>
      <c r="H38" s="21">
        <v>459</v>
      </c>
      <c r="I38" s="16"/>
    </row>
    <row r="39" spans="1:9">
      <c r="A39" s="18" t="s">
        <v>10</v>
      </c>
      <c r="B39" s="14"/>
      <c r="C39" s="23">
        <v>905</v>
      </c>
      <c r="D39" s="23">
        <v>1</v>
      </c>
      <c r="E39" s="23"/>
      <c r="F39" s="28"/>
      <c r="G39" s="29"/>
      <c r="H39" s="21">
        <v>906</v>
      </c>
      <c r="I39" s="46">
        <f>SUM(I40:I48)</f>
        <v>0</v>
      </c>
    </row>
    <row r="40" spans="1:9">
      <c r="A40" s="31" t="s">
        <v>37</v>
      </c>
      <c r="B40" s="19">
        <v>130726</v>
      </c>
      <c r="C40" s="20">
        <v>180</v>
      </c>
      <c r="D40" s="32"/>
      <c r="E40" s="33"/>
      <c r="F40" s="34"/>
      <c r="G40" s="22"/>
      <c r="H40" s="21">
        <v>180</v>
      </c>
      <c r="I40" s="27"/>
    </row>
    <row r="41" spans="1:9">
      <c r="A41" s="31" t="s">
        <v>38</v>
      </c>
      <c r="B41" s="19">
        <v>130727</v>
      </c>
      <c r="C41" s="20">
        <v>22</v>
      </c>
      <c r="D41" s="32"/>
      <c r="E41" s="33"/>
      <c r="F41" s="34"/>
      <c r="G41" s="22"/>
      <c r="H41" s="21">
        <v>22</v>
      </c>
      <c r="I41" s="27"/>
    </row>
    <row r="42" spans="1:9">
      <c r="A42" s="31" t="s">
        <v>39</v>
      </c>
      <c r="B42" s="19">
        <v>130722</v>
      </c>
      <c r="C42" s="20">
        <v>422</v>
      </c>
      <c r="D42" s="32"/>
      <c r="E42" s="33"/>
      <c r="F42" s="34"/>
      <c r="G42" s="22"/>
      <c r="H42" s="21">
        <v>422</v>
      </c>
      <c r="I42" s="27"/>
    </row>
    <row r="43" spans="1:9">
      <c r="A43" s="31" t="s">
        <v>40</v>
      </c>
      <c r="B43" s="19">
        <v>130724</v>
      </c>
      <c r="C43" s="20">
        <v>79</v>
      </c>
      <c r="D43" s="32"/>
      <c r="E43" s="33"/>
      <c r="F43" s="34"/>
      <c r="G43" s="22"/>
      <c r="H43" s="21">
        <v>79</v>
      </c>
      <c r="I43" s="27"/>
    </row>
    <row r="44" spans="1:9">
      <c r="A44" s="31" t="s">
        <v>41</v>
      </c>
      <c r="B44" s="19">
        <v>130725</v>
      </c>
      <c r="C44" s="20">
        <v>41</v>
      </c>
      <c r="D44" s="32"/>
      <c r="E44" s="33"/>
      <c r="F44" s="34"/>
      <c r="G44" s="22"/>
      <c r="H44" s="21">
        <v>41</v>
      </c>
      <c r="I44" s="27"/>
    </row>
    <row r="45" spans="1:9">
      <c r="A45" s="31" t="s">
        <v>42</v>
      </c>
      <c r="B45" s="19">
        <v>130730</v>
      </c>
      <c r="C45" s="20"/>
      <c r="D45" s="32">
        <v>1</v>
      </c>
      <c r="E45" s="33"/>
      <c r="F45" s="34"/>
      <c r="G45" s="22"/>
      <c r="H45" s="21">
        <v>1</v>
      </c>
      <c r="I45" s="27"/>
    </row>
    <row r="46" spans="1:9">
      <c r="A46" s="31" t="s">
        <v>43</v>
      </c>
      <c r="B46" s="19">
        <v>130728</v>
      </c>
      <c r="C46" s="20">
        <v>41</v>
      </c>
      <c r="D46" s="23"/>
      <c r="E46" s="24"/>
      <c r="F46" s="25"/>
      <c r="G46" s="22"/>
      <c r="H46" s="21">
        <v>41</v>
      </c>
      <c r="I46" s="27"/>
    </row>
    <row r="47" spans="1:9">
      <c r="A47" s="31" t="s">
        <v>44</v>
      </c>
      <c r="B47" s="19">
        <v>130732</v>
      </c>
      <c r="C47" s="20">
        <v>79</v>
      </c>
      <c r="D47" s="23"/>
      <c r="E47" s="24"/>
      <c r="F47" s="25"/>
      <c r="G47" s="22"/>
      <c r="H47" s="21">
        <v>79</v>
      </c>
      <c r="I47" s="27"/>
    </row>
    <row r="48" spans="1:9">
      <c r="A48" s="31" t="s">
        <v>45</v>
      </c>
      <c r="B48" s="39">
        <v>130731</v>
      </c>
      <c r="C48" s="20">
        <v>41</v>
      </c>
      <c r="D48" s="23"/>
      <c r="E48" s="24"/>
      <c r="F48" s="25"/>
      <c r="G48" s="22"/>
      <c r="H48" s="21">
        <v>41</v>
      </c>
      <c r="I48" s="27"/>
    </row>
    <row r="49" spans="1:9">
      <c r="A49" s="18" t="s">
        <v>17</v>
      </c>
      <c r="B49" s="36"/>
      <c r="C49" s="23">
        <v>79</v>
      </c>
      <c r="D49" s="23"/>
      <c r="E49" s="23"/>
      <c r="F49" s="28"/>
      <c r="G49" s="29">
        <v>380</v>
      </c>
      <c r="H49" s="23">
        <v>459</v>
      </c>
      <c r="I49" s="27"/>
    </row>
    <row r="50" spans="1:9" ht="100.8">
      <c r="A50" s="31" t="s">
        <v>46</v>
      </c>
      <c r="B50" s="19">
        <v>130733</v>
      </c>
      <c r="C50" s="22"/>
      <c r="D50" s="23"/>
      <c r="E50" s="24"/>
      <c r="F50" s="25"/>
      <c r="G50" s="22">
        <v>380</v>
      </c>
      <c r="H50" s="21">
        <v>380</v>
      </c>
      <c r="I50" s="35" t="s">
        <v>47</v>
      </c>
    </row>
    <row r="51" spans="1:9">
      <c r="A51" s="31" t="s">
        <v>48</v>
      </c>
      <c r="B51" s="19">
        <v>130721</v>
      </c>
      <c r="C51" s="20">
        <v>79</v>
      </c>
      <c r="D51" s="23"/>
      <c r="E51" s="24"/>
      <c r="F51" s="25"/>
      <c r="G51" s="22"/>
      <c r="H51" s="21">
        <v>79</v>
      </c>
      <c r="I51" s="27"/>
    </row>
    <row r="52" spans="1:9">
      <c r="A52" s="7" t="s">
        <v>49</v>
      </c>
      <c r="B52" s="14">
        <v>130600</v>
      </c>
      <c r="C52" s="15">
        <v>1093</v>
      </c>
      <c r="D52" s="15">
        <v>27</v>
      </c>
      <c r="E52" s="15">
        <v>300</v>
      </c>
      <c r="F52" s="15"/>
      <c r="G52" s="15"/>
      <c r="H52" s="15">
        <v>1420</v>
      </c>
      <c r="I52" s="30">
        <f>I53+I54</f>
        <v>0</v>
      </c>
    </row>
    <row r="53" spans="1:9">
      <c r="A53" s="18" t="s">
        <v>9</v>
      </c>
      <c r="B53" s="19"/>
      <c r="C53" s="20"/>
      <c r="D53" s="23">
        <v>22</v>
      </c>
      <c r="E53" s="24"/>
      <c r="F53" s="25"/>
      <c r="G53" s="22"/>
      <c r="H53" s="21">
        <v>22</v>
      </c>
      <c r="I53" s="27"/>
    </row>
    <row r="54" spans="1:9">
      <c r="A54" s="18" t="s">
        <v>10</v>
      </c>
      <c r="B54" s="14"/>
      <c r="C54" s="23">
        <v>1093</v>
      </c>
      <c r="D54" s="23">
        <v>5</v>
      </c>
      <c r="E54" s="23">
        <v>300</v>
      </c>
      <c r="F54" s="28"/>
      <c r="G54" s="29"/>
      <c r="H54" s="21">
        <v>1398</v>
      </c>
      <c r="I54" s="27"/>
    </row>
    <row r="55" spans="1:9">
      <c r="A55" s="31" t="s">
        <v>50</v>
      </c>
      <c r="B55" s="19">
        <v>130627</v>
      </c>
      <c r="C55" s="20">
        <v>79</v>
      </c>
      <c r="D55" s="23"/>
      <c r="E55" s="24"/>
      <c r="F55" s="25"/>
      <c r="G55" s="22"/>
      <c r="H55" s="21">
        <v>79</v>
      </c>
      <c r="I55" s="27"/>
    </row>
    <row r="56" spans="1:9">
      <c r="A56" s="31" t="s">
        <v>51</v>
      </c>
      <c r="B56" s="19">
        <v>130636</v>
      </c>
      <c r="C56" s="20">
        <v>193</v>
      </c>
      <c r="D56" s="23"/>
      <c r="E56" s="24"/>
      <c r="F56" s="25"/>
      <c r="G56" s="22"/>
      <c r="H56" s="21">
        <v>193</v>
      </c>
      <c r="I56" s="27"/>
    </row>
    <row r="57" spans="1:9">
      <c r="A57" s="31" t="s">
        <v>52</v>
      </c>
      <c r="B57" s="19">
        <v>130634</v>
      </c>
      <c r="C57" s="20">
        <v>41</v>
      </c>
      <c r="D57" s="23"/>
      <c r="E57" s="24"/>
      <c r="F57" s="25"/>
      <c r="G57" s="22"/>
      <c r="H57" s="21">
        <v>41</v>
      </c>
      <c r="I57" s="27"/>
    </row>
    <row r="58" spans="1:9">
      <c r="A58" s="31" t="s">
        <v>53</v>
      </c>
      <c r="B58" s="19">
        <v>130630</v>
      </c>
      <c r="C58" s="20">
        <v>218</v>
      </c>
      <c r="D58" s="23"/>
      <c r="E58" s="24"/>
      <c r="F58" s="25"/>
      <c r="G58" s="22"/>
      <c r="H58" s="21">
        <v>218</v>
      </c>
      <c r="I58" s="27"/>
    </row>
    <row r="59" spans="1:9">
      <c r="A59" s="31" t="s">
        <v>54</v>
      </c>
      <c r="B59" s="19">
        <v>130624</v>
      </c>
      <c r="C59" s="20">
        <v>136</v>
      </c>
      <c r="D59" s="23"/>
      <c r="E59" s="24"/>
      <c r="F59" s="25"/>
      <c r="G59" s="22"/>
      <c r="H59" s="21">
        <v>136</v>
      </c>
      <c r="I59" s="27"/>
    </row>
    <row r="60" spans="1:9">
      <c r="A60" s="31" t="s">
        <v>55</v>
      </c>
      <c r="B60" s="19">
        <v>130633</v>
      </c>
      <c r="C60" s="20">
        <v>230</v>
      </c>
      <c r="D60" s="23"/>
      <c r="E60" s="24">
        <v>300</v>
      </c>
      <c r="F60" s="25"/>
      <c r="G60" s="22"/>
      <c r="H60" s="21">
        <v>530</v>
      </c>
      <c r="I60" s="27"/>
    </row>
    <row r="61" spans="1:9">
      <c r="A61" s="31" t="s">
        <v>56</v>
      </c>
      <c r="B61" s="19">
        <v>130623</v>
      </c>
      <c r="C61" s="20">
        <v>79</v>
      </c>
      <c r="D61" s="23"/>
      <c r="E61" s="24"/>
      <c r="F61" s="25"/>
      <c r="G61" s="22"/>
      <c r="H61" s="21">
        <v>79</v>
      </c>
      <c r="I61" s="27"/>
    </row>
    <row r="62" spans="1:9">
      <c r="A62" s="31" t="s">
        <v>57</v>
      </c>
      <c r="B62" s="19">
        <v>130631</v>
      </c>
      <c r="C62" s="20">
        <v>38</v>
      </c>
      <c r="D62" s="23"/>
      <c r="E62" s="24"/>
      <c r="F62" s="25"/>
      <c r="G62" s="22"/>
      <c r="H62" s="21">
        <v>38</v>
      </c>
      <c r="I62" s="27"/>
    </row>
    <row r="63" spans="1:9">
      <c r="A63" s="31" t="s">
        <v>58</v>
      </c>
      <c r="B63" s="39">
        <v>130637</v>
      </c>
      <c r="C63" s="20">
        <v>79</v>
      </c>
      <c r="D63" s="23"/>
      <c r="E63" s="24"/>
      <c r="F63" s="25"/>
      <c r="G63" s="22"/>
      <c r="H63" s="21">
        <v>79</v>
      </c>
      <c r="I63" s="27"/>
    </row>
    <row r="64" spans="1:9">
      <c r="A64" s="31" t="s">
        <v>59</v>
      </c>
      <c r="B64" s="39">
        <v>130683</v>
      </c>
      <c r="C64" s="22"/>
      <c r="D64" s="23">
        <v>5</v>
      </c>
      <c r="E64" s="24"/>
      <c r="F64" s="25"/>
      <c r="G64" s="22"/>
      <c r="H64" s="21">
        <v>5</v>
      </c>
      <c r="I64" s="27"/>
    </row>
    <row r="65" spans="1:9">
      <c r="A65" s="7" t="s">
        <v>60</v>
      </c>
      <c r="B65" s="14">
        <v>130900</v>
      </c>
      <c r="C65" s="15">
        <v>229</v>
      </c>
      <c r="D65" s="15">
        <v>30</v>
      </c>
      <c r="E65" s="15"/>
      <c r="F65" s="15"/>
      <c r="G65" s="15"/>
      <c r="H65" s="15">
        <v>259</v>
      </c>
      <c r="I65" s="27"/>
    </row>
    <row r="66" spans="1:9">
      <c r="A66" s="18" t="s">
        <v>9</v>
      </c>
      <c r="B66" s="19"/>
      <c r="C66" s="23"/>
      <c r="D66" s="23">
        <v>15</v>
      </c>
      <c r="E66" s="23"/>
      <c r="F66" s="28"/>
      <c r="G66" s="29"/>
      <c r="H66" s="23">
        <v>15</v>
      </c>
      <c r="I66" s="27"/>
    </row>
    <row r="67" spans="1:9">
      <c r="A67" s="18" t="s">
        <v>10</v>
      </c>
      <c r="B67" s="14"/>
      <c r="C67" s="23">
        <v>229</v>
      </c>
      <c r="D67" s="23">
        <v>15</v>
      </c>
      <c r="E67" s="23"/>
      <c r="F67" s="28"/>
      <c r="G67" s="29"/>
      <c r="H67" s="23">
        <v>244</v>
      </c>
      <c r="I67" s="27"/>
    </row>
    <row r="68" spans="1:9">
      <c r="A68" s="31" t="s">
        <v>61</v>
      </c>
      <c r="B68" s="19">
        <v>130929</v>
      </c>
      <c r="C68" s="20">
        <v>79</v>
      </c>
      <c r="D68" s="23"/>
      <c r="E68" s="24"/>
      <c r="F68" s="25"/>
      <c r="G68" s="22"/>
      <c r="H68" s="21">
        <v>79</v>
      </c>
      <c r="I68" s="27"/>
    </row>
    <row r="69" spans="1:9">
      <c r="A69" s="31" t="s">
        <v>62</v>
      </c>
      <c r="B69" s="19">
        <v>130984</v>
      </c>
      <c r="C69" s="20"/>
      <c r="D69" s="23">
        <v>2</v>
      </c>
      <c r="E69" s="24"/>
      <c r="F69" s="25"/>
      <c r="G69" s="22"/>
      <c r="H69" s="21">
        <v>2</v>
      </c>
      <c r="I69" s="27"/>
    </row>
    <row r="70" spans="1:9">
      <c r="A70" s="31" t="s">
        <v>63</v>
      </c>
      <c r="B70" s="19">
        <v>130923</v>
      </c>
      <c r="C70" s="20">
        <v>79</v>
      </c>
      <c r="D70" s="23"/>
      <c r="E70" s="24"/>
      <c r="F70" s="25"/>
      <c r="G70" s="22"/>
      <c r="H70" s="21">
        <v>79</v>
      </c>
      <c r="I70" s="27"/>
    </row>
    <row r="71" spans="1:9">
      <c r="A71" s="31" t="s">
        <v>64</v>
      </c>
      <c r="B71" s="19">
        <v>130981</v>
      </c>
      <c r="C71" s="20"/>
      <c r="D71" s="23">
        <v>5</v>
      </c>
      <c r="E71" s="24"/>
      <c r="F71" s="25"/>
      <c r="G71" s="22"/>
      <c r="H71" s="21">
        <v>5</v>
      </c>
      <c r="I71" s="27"/>
    </row>
    <row r="72" spans="1:9">
      <c r="A72" s="31" t="s">
        <v>65</v>
      </c>
      <c r="B72" s="19">
        <v>130930</v>
      </c>
      <c r="C72" s="20">
        <v>30</v>
      </c>
      <c r="D72" s="23"/>
      <c r="E72" s="24"/>
      <c r="F72" s="25"/>
      <c r="G72" s="22"/>
      <c r="H72" s="21">
        <v>30</v>
      </c>
      <c r="I72" s="27"/>
    </row>
    <row r="73" spans="1:9">
      <c r="A73" s="31" t="s">
        <v>66</v>
      </c>
      <c r="B73" s="19">
        <v>130924</v>
      </c>
      <c r="C73" s="20">
        <v>41</v>
      </c>
      <c r="D73" s="23"/>
      <c r="E73" s="24"/>
      <c r="F73" s="25"/>
      <c r="G73" s="22"/>
      <c r="H73" s="21">
        <v>41</v>
      </c>
      <c r="I73" s="27"/>
    </row>
    <row r="74" spans="1:9">
      <c r="A74" s="31" t="s">
        <v>67</v>
      </c>
      <c r="B74" s="39">
        <v>130982</v>
      </c>
      <c r="C74" s="22"/>
      <c r="D74" s="23">
        <v>2</v>
      </c>
      <c r="E74" s="24"/>
      <c r="F74" s="25"/>
      <c r="G74" s="22"/>
      <c r="H74" s="21">
        <v>2</v>
      </c>
      <c r="I74" s="27"/>
    </row>
    <row r="75" spans="1:9">
      <c r="A75" s="31" t="s">
        <v>68</v>
      </c>
      <c r="B75" s="40">
        <v>130926</v>
      </c>
      <c r="C75" s="22"/>
      <c r="D75" s="23">
        <v>1</v>
      </c>
      <c r="E75" s="24"/>
      <c r="F75" s="25"/>
      <c r="G75" s="22"/>
      <c r="H75" s="21">
        <v>1</v>
      </c>
      <c r="I75" s="27"/>
    </row>
    <row r="76" spans="1:9">
      <c r="A76" s="47" t="s">
        <v>69</v>
      </c>
      <c r="B76" s="39"/>
      <c r="C76" s="22"/>
      <c r="D76" s="23">
        <v>5</v>
      </c>
      <c r="E76" s="24"/>
      <c r="F76" s="25"/>
      <c r="G76" s="22"/>
      <c r="H76" s="21">
        <v>5</v>
      </c>
      <c r="I76" s="27"/>
    </row>
    <row r="77" spans="1:9">
      <c r="A77" s="7" t="s">
        <v>70</v>
      </c>
      <c r="B77" s="48">
        <v>130300</v>
      </c>
      <c r="C77" s="23">
        <v>79</v>
      </c>
      <c r="D77" s="23">
        <v>212</v>
      </c>
      <c r="E77" s="23"/>
      <c r="F77" s="28">
        <v>135</v>
      </c>
      <c r="G77" s="29">
        <v>200</v>
      </c>
      <c r="H77" s="23">
        <v>626</v>
      </c>
      <c r="I77" s="27"/>
    </row>
    <row r="78" spans="1:9" ht="86.4">
      <c r="A78" s="18" t="s">
        <v>9</v>
      </c>
      <c r="B78" s="19"/>
      <c r="C78" s="22"/>
      <c r="D78" s="23">
        <v>150</v>
      </c>
      <c r="E78" s="24"/>
      <c r="F78" s="25">
        <v>117</v>
      </c>
      <c r="G78" s="22">
        <v>200</v>
      </c>
      <c r="H78" s="21">
        <v>467</v>
      </c>
      <c r="I78" s="35" t="s">
        <v>71</v>
      </c>
    </row>
    <row r="79" spans="1:9">
      <c r="A79" s="18" t="s">
        <v>10</v>
      </c>
      <c r="B79" s="14"/>
      <c r="C79" s="23">
        <v>79</v>
      </c>
      <c r="D79" s="23">
        <v>62</v>
      </c>
      <c r="E79" s="23"/>
      <c r="F79" s="28">
        <v>18</v>
      </c>
      <c r="G79" s="29"/>
      <c r="H79" s="23">
        <v>159</v>
      </c>
      <c r="I79" s="27"/>
    </row>
    <row r="80" spans="1:9">
      <c r="A80" s="31" t="s">
        <v>72</v>
      </c>
      <c r="B80" s="19">
        <v>130321</v>
      </c>
      <c r="C80" s="22">
        <v>79</v>
      </c>
      <c r="D80" s="23"/>
      <c r="E80" s="24"/>
      <c r="F80" s="25"/>
      <c r="G80" s="22"/>
      <c r="H80" s="23">
        <v>79</v>
      </c>
      <c r="I80" s="27"/>
    </row>
    <row r="81" spans="1:9">
      <c r="A81" s="31" t="s">
        <v>73</v>
      </c>
      <c r="B81" s="19">
        <v>130324</v>
      </c>
      <c r="C81" s="22"/>
      <c r="D81" s="23">
        <v>36</v>
      </c>
      <c r="E81" s="24"/>
      <c r="F81" s="25"/>
      <c r="G81" s="22"/>
      <c r="H81" s="23">
        <v>36</v>
      </c>
      <c r="I81" s="27"/>
    </row>
    <row r="82" spans="1:9">
      <c r="A82" s="31" t="s">
        <v>74</v>
      </c>
      <c r="B82" s="19"/>
      <c r="C82" s="22"/>
      <c r="D82" s="23">
        <v>26</v>
      </c>
      <c r="E82" s="24"/>
      <c r="F82" s="25">
        <v>18</v>
      </c>
      <c r="G82" s="22"/>
      <c r="H82" s="23">
        <v>44</v>
      </c>
      <c r="I82" s="27"/>
    </row>
    <row r="83" spans="1:9">
      <c r="A83" s="7" t="s">
        <v>75</v>
      </c>
      <c r="B83" s="14">
        <v>130500</v>
      </c>
      <c r="C83" s="15">
        <v>423</v>
      </c>
      <c r="D83" s="15">
        <v>46</v>
      </c>
      <c r="E83" s="15"/>
      <c r="F83" s="15">
        <v>420</v>
      </c>
      <c r="G83" s="15">
        <v>210</v>
      </c>
      <c r="H83" s="15">
        <v>1099</v>
      </c>
      <c r="I83" s="27"/>
    </row>
    <row r="84" spans="1:9">
      <c r="A84" s="18" t="s">
        <v>9</v>
      </c>
      <c r="B84" s="19"/>
      <c r="C84" s="22"/>
      <c r="D84" s="23">
        <v>29</v>
      </c>
      <c r="E84" s="24"/>
      <c r="F84" s="25"/>
      <c r="G84" s="22">
        <v>210</v>
      </c>
      <c r="H84" s="21">
        <v>239</v>
      </c>
      <c r="I84" s="27"/>
    </row>
    <row r="85" spans="1:9">
      <c r="A85" s="18" t="s">
        <v>10</v>
      </c>
      <c r="B85" s="14"/>
      <c r="C85" s="23">
        <v>423</v>
      </c>
      <c r="D85" s="23">
        <v>17</v>
      </c>
      <c r="E85" s="23"/>
      <c r="F85" s="28">
        <v>420</v>
      </c>
      <c r="G85" s="29"/>
      <c r="H85" s="21">
        <v>860</v>
      </c>
      <c r="I85" s="27"/>
    </row>
    <row r="86" spans="1:9">
      <c r="A86" s="31" t="s">
        <v>76</v>
      </c>
      <c r="B86" s="19">
        <v>130524</v>
      </c>
      <c r="C86" s="22"/>
      <c r="D86" s="23">
        <v>1</v>
      </c>
      <c r="E86" s="24"/>
      <c r="F86" s="25"/>
      <c r="G86" s="22"/>
      <c r="H86" s="21">
        <v>1</v>
      </c>
      <c r="I86" s="27"/>
    </row>
    <row r="87" spans="1:9">
      <c r="A87" s="31" t="s">
        <v>77</v>
      </c>
      <c r="B87" s="19">
        <v>130529</v>
      </c>
      <c r="C87" s="22">
        <v>82</v>
      </c>
      <c r="D87" s="23"/>
      <c r="E87" s="24"/>
      <c r="F87" s="25"/>
      <c r="G87" s="22"/>
      <c r="H87" s="21">
        <v>82</v>
      </c>
      <c r="I87" s="27"/>
    </row>
    <row r="88" spans="1:9">
      <c r="A88" s="31" t="s">
        <v>78</v>
      </c>
      <c r="B88" s="19">
        <v>130533</v>
      </c>
      <c r="C88" s="22">
        <v>41</v>
      </c>
      <c r="D88" s="23"/>
      <c r="E88" s="24"/>
      <c r="F88" s="25"/>
      <c r="G88" s="22"/>
      <c r="H88" s="21">
        <v>41</v>
      </c>
      <c r="I88" s="27"/>
    </row>
    <row r="89" spans="1:9">
      <c r="A89" s="31" t="s">
        <v>79</v>
      </c>
      <c r="B89" s="19">
        <v>130582</v>
      </c>
      <c r="C89" s="22"/>
      <c r="D89" s="23">
        <v>9</v>
      </c>
      <c r="E89" s="24"/>
      <c r="F89" s="25">
        <v>150</v>
      </c>
      <c r="G89" s="22"/>
      <c r="H89" s="21">
        <v>159</v>
      </c>
      <c r="I89" s="27"/>
    </row>
    <row r="90" spans="1:9">
      <c r="A90" s="31" t="s">
        <v>80</v>
      </c>
      <c r="B90" s="19">
        <v>130523</v>
      </c>
      <c r="C90" s="22">
        <v>218</v>
      </c>
      <c r="D90" s="23"/>
      <c r="E90" s="24"/>
      <c r="F90" s="25"/>
      <c r="G90" s="22"/>
      <c r="H90" s="21">
        <v>218</v>
      </c>
      <c r="I90" s="27"/>
    </row>
    <row r="91" spans="1:9">
      <c r="A91" s="31" t="s">
        <v>81</v>
      </c>
      <c r="B91" s="19">
        <v>130527</v>
      </c>
      <c r="C91" s="22">
        <v>82</v>
      </c>
      <c r="D91" s="23"/>
      <c r="E91" s="24"/>
      <c r="F91" s="25"/>
      <c r="G91" s="22"/>
      <c r="H91" s="21">
        <v>82</v>
      </c>
      <c r="I91" s="27"/>
    </row>
    <row r="92" spans="1:9">
      <c r="A92" s="31" t="s">
        <v>82</v>
      </c>
      <c r="B92" s="19">
        <v>130581</v>
      </c>
      <c r="C92" s="22"/>
      <c r="D92" s="23"/>
      <c r="E92" s="24"/>
      <c r="F92" s="25">
        <v>120</v>
      </c>
      <c r="G92" s="22"/>
      <c r="H92" s="21">
        <v>120</v>
      </c>
      <c r="I92" s="27"/>
    </row>
    <row r="93" spans="1:9">
      <c r="A93" s="45" t="s">
        <v>83</v>
      </c>
      <c r="B93" s="19">
        <v>130522</v>
      </c>
      <c r="C93" s="22"/>
      <c r="D93" s="23"/>
      <c r="E93" s="24"/>
      <c r="F93" s="49">
        <v>150</v>
      </c>
      <c r="G93" s="22"/>
      <c r="H93" s="21">
        <v>150</v>
      </c>
      <c r="I93" s="27"/>
    </row>
    <row r="94" spans="1:9">
      <c r="A94" s="45" t="s">
        <v>84</v>
      </c>
      <c r="B94" s="19">
        <v>130526</v>
      </c>
      <c r="C94" s="22"/>
      <c r="D94" s="23">
        <v>7</v>
      </c>
      <c r="E94" s="24"/>
      <c r="F94" s="25"/>
      <c r="G94" s="22"/>
      <c r="H94" s="21">
        <v>7</v>
      </c>
      <c r="I94" s="27"/>
    </row>
    <row r="95" spans="1:9">
      <c r="A95" s="18" t="s">
        <v>17</v>
      </c>
      <c r="B95" s="36"/>
      <c r="C95" s="23"/>
      <c r="D95" s="23"/>
      <c r="E95" s="23"/>
      <c r="F95" s="28"/>
      <c r="G95" s="29">
        <v>210</v>
      </c>
      <c r="H95" s="21">
        <v>210</v>
      </c>
      <c r="I95" s="27"/>
    </row>
    <row r="96" spans="1:9" ht="54" customHeight="1">
      <c r="A96" s="31" t="s">
        <v>85</v>
      </c>
      <c r="B96" s="19">
        <v>130521</v>
      </c>
      <c r="C96" s="22"/>
      <c r="D96" s="23"/>
      <c r="E96" s="24"/>
      <c r="F96" s="25"/>
      <c r="G96" s="22">
        <v>210</v>
      </c>
      <c r="H96" s="21">
        <v>210</v>
      </c>
      <c r="I96" s="35" t="s">
        <v>86</v>
      </c>
    </row>
    <row r="97" spans="1:9">
      <c r="A97" s="7" t="s">
        <v>87</v>
      </c>
      <c r="B97" s="14">
        <v>131000</v>
      </c>
      <c r="C97" s="15"/>
      <c r="D97" s="15">
        <v>81</v>
      </c>
      <c r="E97" s="15"/>
      <c r="F97" s="12"/>
      <c r="G97" s="38"/>
      <c r="H97" s="15">
        <v>81</v>
      </c>
      <c r="I97" s="27"/>
    </row>
    <row r="98" spans="1:9">
      <c r="A98" s="18" t="s">
        <v>9</v>
      </c>
      <c r="B98" s="19"/>
      <c r="C98" s="22"/>
      <c r="D98" s="23">
        <v>6</v>
      </c>
      <c r="E98" s="24"/>
      <c r="F98" s="25"/>
      <c r="G98" s="22"/>
      <c r="H98" s="21">
        <v>6</v>
      </c>
      <c r="I98" s="27"/>
    </row>
    <row r="99" spans="1:9">
      <c r="A99" s="18" t="s">
        <v>10</v>
      </c>
      <c r="B99" s="14"/>
      <c r="C99" s="23"/>
      <c r="D99" s="23">
        <v>75</v>
      </c>
      <c r="E99" s="23"/>
      <c r="F99" s="28"/>
      <c r="G99" s="29"/>
      <c r="H99" s="21">
        <v>75</v>
      </c>
      <c r="I99" s="27"/>
    </row>
    <row r="100" spans="1:9">
      <c r="A100" s="31" t="s">
        <v>88</v>
      </c>
      <c r="B100" s="39">
        <v>131024</v>
      </c>
      <c r="C100" s="22"/>
      <c r="D100" s="23">
        <v>20</v>
      </c>
      <c r="E100" s="24"/>
      <c r="F100" s="25"/>
      <c r="G100" s="22"/>
      <c r="H100" s="21">
        <v>20</v>
      </c>
      <c r="I100" s="27"/>
    </row>
    <row r="101" spans="1:9">
      <c r="A101" s="31" t="s">
        <v>89</v>
      </c>
      <c r="B101" s="19">
        <v>131025</v>
      </c>
      <c r="C101" s="22"/>
      <c r="D101" s="23">
        <v>2</v>
      </c>
      <c r="E101" s="24"/>
      <c r="F101" s="25"/>
      <c r="G101" s="22"/>
      <c r="H101" s="21">
        <v>2</v>
      </c>
      <c r="I101" s="27"/>
    </row>
    <row r="102" spans="1:9">
      <c r="A102" s="31" t="s">
        <v>90</v>
      </c>
      <c r="B102" s="19">
        <v>131026</v>
      </c>
      <c r="C102" s="22"/>
      <c r="D102" s="23">
        <v>10</v>
      </c>
      <c r="E102" s="24"/>
      <c r="F102" s="25"/>
      <c r="G102" s="22"/>
      <c r="H102" s="21">
        <v>10</v>
      </c>
      <c r="I102" s="27"/>
    </row>
    <row r="103" spans="1:9">
      <c r="A103" s="31" t="s">
        <v>91</v>
      </c>
      <c r="B103" s="19">
        <v>131028</v>
      </c>
      <c r="C103" s="22"/>
      <c r="D103" s="23">
        <v>35</v>
      </c>
      <c r="E103" s="24"/>
      <c r="F103" s="25"/>
      <c r="G103" s="22"/>
      <c r="H103" s="21">
        <v>35</v>
      </c>
      <c r="I103" s="27"/>
    </row>
    <row r="104" spans="1:9">
      <c r="A104" s="31" t="s">
        <v>92</v>
      </c>
      <c r="B104" s="19">
        <v>131082</v>
      </c>
      <c r="C104" s="22"/>
      <c r="D104" s="23">
        <v>8</v>
      </c>
      <c r="E104" s="24"/>
      <c r="F104" s="25"/>
      <c r="G104" s="22"/>
      <c r="H104" s="21">
        <v>8</v>
      </c>
      <c r="I104" s="27"/>
    </row>
    <row r="105" spans="1:9">
      <c r="A105" s="7" t="s">
        <v>93</v>
      </c>
      <c r="B105" s="14">
        <v>130800</v>
      </c>
      <c r="C105" s="15">
        <v>981</v>
      </c>
      <c r="D105" s="15">
        <v>18</v>
      </c>
      <c r="E105" s="15"/>
      <c r="F105" s="12">
        <v>492</v>
      </c>
      <c r="G105" s="38">
        <v>340</v>
      </c>
      <c r="H105" s="15">
        <v>1831</v>
      </c>
      <c r="I105" s="30"/>
    </row>
    <row r="106" spans="1:9" ht="86.4">
      <c r="A106" s="18" t="s">
        <v>9</v>
      </c>
      <c r="B106" s="19"/>
      <c r="C106" s="22"/>
      <c r="D106" s="23">
        <v>15</v>
      </c>
      <c r="E106" s="24"/>
      <c r="F106" s="25">
        <v>192</v>
      </c>
      <c r="G106" s="22">
        <v>130</v>
      </c>
      <c r="H106" s="21">
        <v>337</v>
      </c>
      <c r="I106" s="35" t="s">
        <v>94</v>
      </c>
    </row>
    <row r="107" spans="1:9">
      <c r="A107" s="18" t="s">
        <v>10</v>
      </c>
      <c r="B107" s="14"/>
      <c r="C107" s="23">
        <v>981</v>
      </c>
      <c r="D107" s="23">
        <v>3</v>
      </c>
      <c r="E107" s="23"/>
      <c r="F107" s="28">
        <v>300</v>
      </c>
      <c r="G107" s="29">
        <v>210</v>
      </c>
      <c r="H107" s="21">
        <v>1494</v>
      </c>
      <c r="I107" s="27"/>
    </row>
    <row r="108" spans="1:9">
      <c r="A108" s="31" t="s">
        <v>95</v>
      </c>
      <c r="B108" s="19">
        <v>130826</v>
      </c>
      <c r="C108" s="22">
        <v>155</v>
      </c>
      <c r="D108" s="23"/>
      <c r="E108" s="24"/>
      <c r="F108" s="25"/>
      <c r="G108" s="22"/>
      <c r="H108" s="21">
        <v>155</v>
      </c>
      <c r="I108" s="27"/>
    </row>
    <row r="109" spans="1:9" ht="43.2">
      <c r="A109" s="31" t="s">
        <v>96</v>
      </c>
      <c r="B109" s="19">
        <v>130828</v>
      </c>
      <c r="C109" s="22">
        <v>7</v>
      </c>
      <c r="D109" s="23"/>
      <c r="E109" s="24"/>
      <c r="F109" s="25">
        <v>300</v>
      </c>
      <c r="G109" s="22"/>
      <c r="H109" s="21">
        <v>307</v>
      </c>
      <c r="I109" s="27" t="s">
        <v>97</v>
      </c>
    </row>
    <row r="110" spans="1:9">
      <c r="A110" s="31" t="s">
        <v>98</v>
      </c>
      <c r="B110" s="19">
        <v>130821</v>
      </c>
      <c r="C110" s="22">
        <v>193</v>
      </c>
      <c r="D110" s="23"/>
      <c r="E110" s="24"/>
      <c r="F110" s="25"/>
      <c r="G110" s="22"/>
      <c r="H110" s="21">
        <v>193</v>
      </c>
      <c r="I110" s="27"/>
    </row>
    <row r="111" spans="1:9">
      <c r="A111" s="31" t="s">
        <v>99</v>
      </c>
      <c r="B111" s="19">
        <v>130822</v>
      </c>
      <c r="C111" s="22">
        <v>60</v>
      </c>
      <c r="D111" s="23"/>
      <c r="E111" s="24"/>
      <c r="F111" s="25"/>
      <c r="G111" s="22"/>
      <c r="H111" s="21">
        <v>60</v>
      </c>
      <c r="I111" s="27"/>
    </row>
    <row r="112" spans="1:9">
      <c r="A112" s="31" t="s">
        <v>100</v>
      </c>
      <c r="B112" s="19">
        <v>130823</v>
      </c>
      <c r="C112" s="22">
        <v>79</v>
      </c>
      <c r="D112" s="23"/>
      <c r="E112" s="24"/>
      <c r="F112" s="25"/>
      <c r="G112" s="22"/>
      <c r="H112" s="21">
        <v>79</v>
      </c>
      <c r="I112" s="27"/>
    </row>
    <row r="113" spans="1:9" ht="72">
      <c r="A113" s="31" t="s">
        <v>101</v>
      </c>
      <c r="B113" s="19">
        <v>130827</v>
      </c>
      <c r="C113" s="22"/>
      <c r="D113" s="23">
        <v>3</v>
      </c>
      <c r="E113" s="24"/>
      <c r="F113" s="25"/>
      <c r="G113" s="22">
        <v>210</v>
      </c>
      <c r="H113" s="21">
        <v>213</v>
      </c>
      <c r="I113" s="35" t="s">
        <v>102</v>
      </c>
    </row>
    <row r="114" spans="1:9">
      <c r="A114" s="31" t="s">
        <v>103</v>
      </c>
      <c r="B114" s="19">
        <v>130824</v>
      </c>
      <c r="C114" s="22">
        <v>65</v>
      </c>
      <c r="D114" s="23"/>
      <c r="E114" s="24"/>
      <c r="F114" s="25"/>
      <c r="G114" s="22"/>
      <c r="H114" s="21">
        <v>65</v>
      </c>
      <c r="I114" s="27"/>
    </row>
    <row r="115" spans="1:9">
      <c r="A115" s="31" t="s">
        <v>104</v>
      </c>
      <c r="B115" s="19">
        <v>130825</v>
      </c>
      <c r="C115" s="22">
        <v>422</v>
      </c>
      <c r="D115" s="23"/>
      <c r="E115" s="24"/>
      <c r="F115" s="25"/>
      <c r="G115" s="22"/>
      <c r="H115" s="21">
        <v>422</v>
      </c>
      <c r="I115" s="27"/>
    </row>
    <row r="116" spans="1:9">
      <c r="A116" s="7" t="s">
        <v>105</v>
      </c>
      <c r="B116" s="14">
        <v>131100</v>
      </c>
      <c r="C116" s="15">
        <v>323</v>
      </c>
      <c r="D116" s="15">
        <v>68</v>
      </c>
      <c r="E116" s="15"/>
      <c r="F116" s="15">
        <v>18</v>
      </c>
      <c r="G116" s="15"/>
      <c r="H116" s="15">
        <v>409</v>
      </c>
      <c r="I116" s="27"/>
    </row>
    <row r="117" spans="1:9">
      <c r="A117" s="18" t="s">
        <v>9</v>
      </c>
      <c r="B117" s="19"/>
      <c r="C117" s="22"/>
      <c r="D117" s="23">
        <v>30</v>
      </c>
      <c r="E117" s="24"/>
      <c r="F117" s="25"/>
      <c r="G117" s="22"/>
      <c r="H117" s="21">
        <v>30</v>
      </c>
      <c r="I117" s="27"/>
    </row>
    <row r="118" spans="1:9">
      <c r="A118" s="18" t="s">
        <v>10</v>
      </c>
      <c r="B118" s="14"/>
      <c r="C118" s="23">
        <v>323</v>
      </c>
      <c r="D118" s="23">
        <v>38</v>
      </c>
      <c r="E118" s="23"/>
      <c r="F118" s="28">
        <v>18</v>
      </c>
      <c r="G118" s="29"/>
      <c r="H118" s="21">
        <v>379</v>
      </c>
      <c r="I118" s="27"/>
    </row>
    <row r="119" spans="1:9">
      <c r="A119" s="31" t="s">
        <v>106</v>
      </c>
      <c r="B119" s="19">
        <v>131124</v>
      </c>
      <c r="C119" s="22">
        <v>218</v>
      </c>
      <c r="D119" s="23"/>
      <c r="E119" s="24"/>
      <c r="F119" s="25"/>
      <c r="G119" s="22"/>
      <c r="H119" s="21">
        <v>218</v>
      </c>
      <c r="I119" s="27"/>
    </row>
    <row r="120" spans="1:9">
      <c r="A120" s="31" t="s">
        <v>107</v>
      </c>
      <c r="B120" s="19">
        <v>131123</v>
      </c>
      <c r="C120" s="22">
        <v>23</v>
      </c>
      <c r="D120" s="23"/>
      <c r="E120" s="24"/>
      <c r="F120" s="25">
        <v>18</v>
      </c>
      <c r="G120" s="22"/>
      <c r="H120" s="21">
        <v>41</v>
      </c>
      <c r="I120" s="27"/>
    </row>
    <row r="121" spans="1:9">
      <c r="A121" s="31" t="s">
        <v>108</v>
      </c>
      <c r="B121" s="39">
        <v>131122</v>
      </c>
      <c r="C121" s="22">
        <v>41</v>
      </c>
      <c r="D121" s="23"/>
      <c r="E121" s="24"/>
      <c r="F121" s="25"/>
      <c r="G121" s="22"/>
      <c r="H121" s="21">
        <v>41</v>
      </c>
      <c r="I121" s="27"/>
    </row>
    <row r="122" spans="1:9">
      <c r="A122" s="31" t="s">
        <v>109</v>
      </c>
      <c r="B122" s="39">
        <v>131121</v>
      </c>
      <c r="C122" s="22">
        <v>41</v>
      </c>
      <c r="D122" s="23"/>
      <c r="E122" s="24"/>
      <c r="F122" s="25"/>
      <c r="G122" s="22"/>
      <c r="H122" s="21">
        <v>41</v>
      </c>
      <c r="I122" s="27"/>
    </row>
    <row r="123" spans="1:9">
      <c r="A123" s="31" t="s">
        <v>110</v>
      </c>
      <c r="B123" s="39">
        <v>131125</v>
      </c>
      <c r="C123" s="22"/>
      <c r="D123" s="23">
        <v>6</v>
      </c>
      <c r="E123" s="24"/>
      <c r="F123" s="25"/>
      <c r="G123" s="22"/>
      <c r="H123" s="21">
        <v>6</v>
      </c>
      <c r="I123" s="27"/>
    </row>
    <row r="124" spans="1:9">
      <c r="A124" s="47" t="s">
        <v>111</v>
      </c>
      <c r="B124" s="39">
        <v>131126</v>
      </c>
      <c r="C124" s="22"/>
      <c r="D124" s="23">
        <v>9</v>
      </c>
      <c r="E124" s="24"/>
      <c r="F124" s="25"/>
      <c r="G124" s="22"/>
      <c r="H124" s="21">
        <v>9</v>
      </c>
      <c r="I124" s="27"/>
    </row>
    <row r="125" spans="1:9">
      <c r="A125" s="50" t="s">
        <v>112</v>
      </c>
      <c r="B125" s="39">
        <v>131127</v>
      </c>
      <c r="C125" s="22"/>
      <c r="D125" s="23">
        <v>9</v>
      </c>
      <c r="E125" s="24"/>
      <c r="F125" s="25"/>
      <c r="G125" s="22"/>
      <c r="H125" s="21">
        <v>9</v>
      </c>
      <c r="I125" s="27"/>
    </row>
    <row r="126" spans="1:9">
      <c r="A126" s="47" t="s">
        <v>113</v>
      </c>
      <c r="B126" s="39">
        <v>131128</v>
      </c>
      <c r="C126" s="22"/>
      <c r="D126" s="23">
        <v>12</v>
      </c>
      <c r="E126" s="24"/>
      <c r="F126" s="25"/>
      <c r="G126" s="22"/>
      <c r="H126" s="21">
        <v>12</v>
      </c>
      <c r="I126" s="27"/>
    </row>
    <row r="127" spans="1:9">
      <c r="A127" s="50" t="s">
        <v>114</v>
      </c>
      <c r="B127" s="40">
        <v>131182</v>
      </c>
      <c r="C127" s="22"/>
      <c r="D127" s="23">
        <v>2</v>
      </c>
      <c r="E127" s="24"/>
      <c r="F127" s="25"/>
      <c r="G127" s="22"/>
      <c r="H127" s="21">
        <v>2</v>
      </c>
      <c r="I127" s="27"/>
    </row>
    <row r="128" spans="1:9">
      <c r="A128" s="7" t="s">
        <v>115</v>
      </c>
      <c r="B128" s="14">
        <v>139900</v>
      </c>
      <c r="C128" s="15"/>
      <c r="D128" s="15">
        <v>4</v>
      </c>
      <c r="E128" s="15"/>
      <c r="F128" s="12"/>
      <c r="G128" s="38"/>
      <c r="H128" s="15">
        <v>4</v>
      </c>
      <c r="I128" s="27"/>
    </row>
    <row r="129" spans="1:9">
      <c r="A129" s="31" t="s">
        <v>116</v>
      </c>
      <c r="B129" s="39">
        <v>130638</v>
      </c>
      <c r="C129" s="22"/>
      <c r="D129" s="23">
        <v>3</v>
      </c>
      <c r="E129" s="24"/>
      <c r="F129" s="25"/>
      <c r="G129" s="22"/>
      <c r="H129" s="21">
        <v>3</v>
      </c>
      <c r="I129" s="27"/>
    </row>
    <row r="130" spans="1:9">
      <c r="A130" s="31" t="s">
        <v>117</v>
      </c>
      <c r="B130" s="40">
        <v>130632</v>
      </c>
      <c r="C130" s="22"/>
      <c r="D130" s="23">
        <v>1</v>
      </c>
      <c r="E130" s="24"/>
      <c r="F130" s="25"/>
      <c r="G130" s="22"/>
      <c r="H130" s="21">
        <v>1</v>
      </c>
      <c r="I130" s="27"/>
    </row>
    <row r="131" spans="1:9">
      <c r="A131" s="7" t="s">
        <v>118</v>
      </c>
      <c r="B131" s="48">
        <v>130181</v>
      </c>
      <c r="C131" s="51"/>
      <c r="D131" s="51">
        <v>12</v>
      </c>
      <c r="E131" s="51"/>
      <c r="F131" s="52"/>
      <c r="G131" s="38"/>
      <c r="H131" s="51">
        <v>12</v>
      </c>
      <c r="I131" s="27"/>
    </row>
    <row r="132" spans="1:9">
      <c r="A132" s="53" t="s">
        <v>9</v>
      </c>
      <c r="B132" s="41"/>
      <c r="C132" s="22"/>
      <c r="D132" s="54">
        <v>12</v>
      </c>
      <c r="E132" s="55"/>
      <c r="F132" s="56"/>
      <c r="G132" s="22"/>
      <c r="H132" s="21">
        <v>12</v>
      </c>
      <c r="I132" s="57"/>
    </row>
    <row r="133" spans="1:9" ht="15.6">
      <c r="A133" s="7" t="s">
        <v>119</v>
      </c>
      <c r="B133" s="48">
        <v>130682</v>
      </c>
      <c r="C133" s="58"/>
      <c r="D133" s="15">
        <v>17</v>
      </c>
      <c r="E133" s="59"/>
      <c r="F133" s="60"/>
      <c r="G133" s="58"/>
      <c r="H133" s="8">
        <v>17</v>
      </c>
      <c r="I133" s="27"/>
    </row>
    <row r="134" spans="1:9">
      <c r="A134" s="53" t="s">
        <v>9</v>
      </c>
      <c r="B134" s="41"/>
      <c r="C134" s="54"/>
      <c r="D134" s="54">
        <v>17</v>
      </c>
      <c r="E134" s="54"/>
      <c r="F134" s="61"/>
      <c r="G134" s="29"/>
      <c r="H134" s="54">
        <v>17</v>
      </c>
      <c r="I134" s="57"/>
    </row>
    <row r="135" spans="1:9" ht="15.6">
      <c r="A135" s="58" t="s">
        <v>120</v>
      </c>
      <c r="B135" s="16"/>
      <c r="C135" s="8">
        <v>4879</v>
      </c>
      <c r="D135" s="8">
        <v>852</v>
      </c>
      <c r="E135" s="8">
        <v>600</v>
      </c>
      <c r="F135" s="62">
        <v>1500</v>
      </c>
      <c r="G135" s="8">
        <v>1520</v>
      </c>
      <c r="H135" s="8">
        <v>9351</v>
      </c>
      <c r="I135" s="27"/>
    </row>
  </sheetData>
  <mergeCells count="6">
    <mergeCell ref="A2:I2"/>
    <mergeCell ref="C3:G3"/>
    <mergeCell ref="A3:A4"/>
    <mergeCell ref="B3:B4"/>
    <mergeCell ref="I3:I4"/>
    <mergeCell ref="H3:H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2018-10-31T01:23:52Z</dcterms:modified>
</cp:coreProperties>
</file>